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6675" windowHeight="5445" tabRatio="681" activeTab="0"/>
  </bookViews>
  <sheets>
    <sheet name="2023" sheetId="1" r:id="rId1"/>
    <sheet name="VNKRjan" sheetId="2" r:id="rId2"/>
    <sheet name="VNKRfeb" sheetId="3" r:id="rId3"/>
    <sheet name="VNKRapr" sheetId="4" r:id="rId4"/>
    <sheet name="MBRmaj" sheetId="5" r:id="rId5"/>
    <sheet name="NEXØjul" sheetId="6" r:id="rId6"/>
    <sheet name="MBRjul" sheetId="7" r:id="rId7"/>
    <sheet name="NEXØaug" sheetId="8" r:id="rId8"/>
    <sheet name="VNKRokt" sheetId="9" r:id="rId9"/>
    <sheet name="VNKRnov" sheetId="10" r:id="rId10"/>
    <sheet name="2022" sheetId="11" r:id="rId11"/>
  </sheets>
  <definedNames>
    <definedName name="AC_Shakira_Taka_af_Engvang" localSheetId="0">#REF!</definedName>
    <definedName name="AC_Shakira_Taka_af_Engvang" localSheetId="6">#REF!</definedName>
    <definedName name="AC_Shakira_Taka_af_Engvang" localSheetId="4">#REF!</definedName>
    <definedName name="AC_Shakira_Taka_af_Engvang" localSheetId="7">#REF!</definedName>
    <definedName name="AC_Shakira_Taka_af_Engvang" localSheetId="5">#REF!</definedName>
    <definedName name="AC_Shakira_Taka_af_Engvang" localSheetId="3">#REF!</definedName>
    <definedName name="AC_Shakira_Taka_af_Engvang" localSheetId="2">#REF!</definedName>
    <definedName name="AC_Shakira_Taka_af_Engvang" localSheetId="9">#REF!</definedName>
    <definedName name="AC_Shakira_Taka_af_Engvang" localSheetId="8">#REF!</definedName>
    <definedName name="AC_Shakira_Taka_af_Engvang">#REF!</definedName>
    <definedName name="Hestspr" localSheetId="10">'2022'!$A$89</definedName>
    <definedName name="Hestspr" localSheetId="0">'2023'!$A$74</definedName>
    <definedName name="Ponyer" localSheetId="0">#REF!</definedName>
    <definedName name="Ponyer" localSheetId="6">#REF!</definedName>
    <definedName name="Ponyer" localSheetId="4">#REF!</definedName>
    <definedName name="Ponyer" localSheetId="7">#REF!</definedName>
    <definedName name="Ponyer" localSheetId="5">#REF!</definedName>
    <definedName name="Ponyer" localSheetId="3">#REF!</definedName>
    <definedName name="Ponyer" localSheetId="2">#REF!</definedName>
    <definedName name="Ponyer" localSheetId="9">#REF!</definedName>
    <definedName name="Ponyer" localSheetId="8">#REF!</definedName>
    <definedName name="Ponyer">#REF!</definedName>
    <definedName name="Ponyspr" localSheetId="10">'2022'!$A$17</definedName>
    <definedName name="Ponyspr" localSheetId="0">'2023'!$A$17</definedName>
  </definedNames>
  <calcPr fullCalcOnLoad="1"/>
</workbook>
</file>

<file path=xl/sharedStrings.xml><?xml version="1.0" encoding="utf-8"?>
<sst xmlns="http://schemas.openxmlformats.org/spreadsheetml/2006/main" count="3370" uniqueCount="410">
  <si>
    <t>Samlet stilling</t>
  </si>
  <si>
    <t>Senest opdateret d.</t>
  </si>
  <si>
    <t>Pony</t>
  </si>
  <si>
    <t>Sum</t>
  </si>
  <si>
    <t>Camilla Kaas</t>
  </si>
  <si>
    <t>Anja Olsson</t>
  </si>
  <si>
    <t>Mila Schwarzenburg</t>
  </si>
  <si>
    <t>Hest</t>
  </si>
  <si>
    <t>Line Nøttrup</t>
  </si>
  <si>
    <t>Lea Bjerregård</t>
  </si>
  <si>
    <t>Point beregning dressur</t>
  </si>
  <si>
    <t>Der samles point på følgende måde:</t>
  </si>
  <si>
    <t>Der gives point til alle der har gennemført en klasse, antallet af point afhænger af klassens sværhedsgrad.</t>
  </si>
  <si>
    <t>Hertil lægges point til, for en opnået placering…</t>
  </si>
  <si>
    <t>Skema til sværhedsgrads point i dressur</t>
  </si>
  <si>
    <t>Point</t>
  </si>
  <si>
    <t>Heste cup</t>
  </si>
  <si>
    <t>Pony cup</t>
  </si>
  <si>
    <t>Alle Kür, MA og højere</t>
  </si>
  <si>
    <t>Alle kür, LA5 og højere</t>
  </si>
  <si>
    <t>MB0 - MB3</t>
  </si>
  <si>
    <t>LA3 - LA4</t>
  </si>
  <si>
    <t>LA4 - LA6</t>
  </si>
  <si>
    <t>LA1 - LA2</t>
  </si>
  <si>
    <t>LA1 - LA3</t>
  </si>
  <si>
    <t>LB1 - LB3</t>
  </si>
  <si>
    <t>&lt; LA1</t>
  </si>
  <si>
    <t>Placerings point beregnes således:</t>
  </si>
  <si>
    <t>1. plads, i en klasse med 1 placeret giver 1 point</t>
  </si>
  <si>
    <t>1. plads, i en klasse med 2 placeringer giver 2 point</t>
  </si>
  <si>
    <t>2. plads, i en klasse med 2 placeringer giver 1 point</t>
  </si>
  <si>
    <t>osv…</t>
  </si>
  <si>
    <t>p</t>
  </si>
  <si>
    <t>Viktoria Kofod</t>
  </si>
  <si>
    <t>Lærke Olsson</t>
  </si>
  <si>
    <t>Thamara Granlyst</t>
  </si>
  <si>
    <t>Terese Jensen</t>
  </si>
  <si>
    <t>VNKR</t>
  </si>
  <si>
    <t>Siw Kaas</t>
  </si>
  <si>
    <t>Luna Richter</t>
  </si>
  <si>
    <t>WENDY - 2</t>
  </si>
  <si>
    <t>PEARL'S GIRL NEXEN</t>
  </si>
  <si>
    <t>ROYLER LAEGAARD - 1</t>
  </si>
  <si>
    <t>RTS - ARION</t>
  </si>
  <si>
    <t>BARBIE STELLA - 3</t>
  </si>
  <si>
    <t>THORSLUNDS SUNNY BOY - 1</t>
  </si>
  <si>
    <t>HESTEKLEWA PERLE - 1</t>
  </si>
  <si>
    <t>OLIVA</t>
  </si>
  <si>
    <t>CUBA CARAMEL</t>
  </si>
  <si>
    <t>FIORENZA</t>
  </si>
  <si>
    <t>BALTIC BASILIKUM</t>
  </si>
  <si>
    <t>KLINTLY'S DANILLA - 1</t>
  </si>
  <si>
    <t>DONNASTERN</t>
  </si>
  <si>
    <t>YRROL - 2</t>
  </si>
  <si>
    <t>LUCCA - 3</t>
  </si>
  <si>
    <t>BECH'S MALLORY - 1</t>
  </si>
  <si>
    <t>CASANOVA - 1</t>
  </si>
  <si>
    <t>OMAR HELFIN</t>
  </si>
  <si>
    <t>SHIKIRA - 1</t>
  </si>
  <si>
    <t>SABINE - 3</t>
  </si>
  <si>
    <t>RAPELLA</t>
  </si>
  <si>
    <t>HESTEKLEWA'S MINNIE MOUSE - 3</t>
  </si>
  <si>
    <t>ELEKTRA STENGAARD - 1</t>
  </si>
  <si>
    <t>PLEASURE 48 - 1</t>
  </si>
  <si>
    <t>ALWAYS DANCING SG</t>
  </si>
  <si>
    <t>MARNOWS ABBY - 1</t>
  </si>
  <si>
    <t>FABULES VISION</t>
  </si>
  <si>
    <t>GRIBSVADS MAGI - 3</t>
  </si>
  <si>
    <t>LADY IZMA</t>
  </si>
  <si>
    <t>Laura Andersen</t>
  </si>
  <si>
    <t>Nanna Anker Hansen</t>
  </si>
  <si>
    <t>Ester Beyer Rasmussen</t>
  </si>
  <si>
    <t>Laura Christine Kowsky</t>
  </si>
  <si>
    <t>Nanna Dam Eriksen</t>
  </si>
  <si>
    <t>Maja Esther Tofte</t>
  </si>
  <si>
    <t>Selina Frederiksen Sonne</t>
  </si>
  <si>
    <t>Hanne Funch</t>
  </si>
  <si>
    <t>Kristina Jensen</t>
  </si>
  <si>
    <t>Hanna Jurlander Petersen</t>
  </si>
  <si>
    <t>Laura Kofod bager</t>
  </si>
  <si>
    <t>Alberte koch Lauritsen</t>
  </si>
  <si>
    <t>Ditte Maja Hartung Gudbergsen</t>
  </si>
  <si>
    <t>Sasja Marfelt</t>
  </si>
  <si>
    <t>Tilde Mia Hartung Gudbergsen</t>
  </si>
  <si>
    <t>Clara Olsson</t>
  </si>
  <si>
    <t>Susan Rasmussen</t>
  </si>
  <si>
    <t>Rosa Reker Nilsson</t>
  </si>
  <si>
    <t>Lucca Schmeltzer Dybdahl</t>
  </si>
  <si>
    <t>Maibritt Skou Olsen</t>
  </si>
  <si>
    <t>Dorthe Smidt Mogensen</t>
  </si>
  <si>
    <t>Louise Unterberger Kofod</t>
  </si>
  <si>
    <t>Astrid Vibe Skovgaard</t>
  </si>
  <si>
    <t>Thea Vomb Kofoed</t>
  </si>
  <si>
    <t>LILLIFEE AJK</t>
  </si>
  <si>
    <t>STAVSDALS PALMYRA</t>
  </si>
  <si>
    <t>HALDGÅRDENS RIANNA BACK</t>
  </si>
  <si>
    <t>PRISME SIEGÅRD</t>
  </si>
  <si>
    <t>PEMBREY AMIRA</t>
  </si>
  <si>
    <t>CICI</t>
  </si>
  <si>
    <t>BORNHØFTS BLACK LUC</t>
  </si>
  <si>
    <t>Laura Grønbech Hansen</t>
  </si>
  <si>
    <t>CARBON BY VIBE</t>
  </si>
  <si>
    <t>LORANJA</t>
  </si>
  <si>
    <t>Anine Boldrup Sørresiig</t>
  </si>
  <si>
    <t>RØGILD'S HERIKOS</t>
  </si>
  <si>
    <t>LA5&gt;</t>
  </si>
  <si>
    <t>Sandra Møller Hansen</t>
  </si>
  <si>
    <t>Lisa Skov Sørensen</t>
  </si>
  <si>
    <t>RØGILD'S JEANETT - 2</t>
  </si>
  <si>
    <t>Johanna Korsgård Westh</t>
  </si>
  <si>
    <t>LØGTHOLT'S FATANA - 2</t>
  </si>
  <si>
    <t>LC</t>
  </si>
  <si>
    <t>FISKERGAARDENS TANNIC - 2</t>
  </si>
  <si>
    <t>Dagmar Pørksen</t>
  </si>
  <si>
    <t>KENTUCKY HØJGÅRD - 1</t>
  </si>
  <si>
    <t>FLØJLEGÅRDS TAP DANCER - 2</t>
  </si>
  <si>
    <t>Lærke Dalsgaard Pelsen</t>
  </si>
  <si>
    <t>KÆRGAARDENS BEETHOVEN - 2</t>
  </si>
  <si>
    <t>Top 3 B's fiskeværksted's pony dressur cup 2022</t>
  </si>
  <si>
    <t>Top 3 B's fiskeværksted's hest dressur cup 2022</t>
  </si>
  <si>
    <t>Stilling i B's fiskeværksted's dressur Cup 2022</t>
  </si>
  <si>
    <t>Agnes Ruth Lodahl</t>
  </si>
  <si>
    <t>SUNDANCE LITTLE BLOSSOM - 3</t>
  </si>
  <si>
    <t>Alma Bryggemand</t>
  </si>
  <si>
    <t>Amalie Bendixen Nielsen</t>
  </si>
  <si>
    <t>Ann-Charlott Ussing Bergenholz</t>
  </si>
  <si>
    <t>DANSER UNIK</t>
  </si>
  <si>
    <t>Cecilie Hylander</t>
  </si>
  <si>
    <t>Christiane Hartung Engelkvist</t>
  </si>
  <si>
    <t>MOONDANCER - 2</t>
  </si>
  <si>
    <t>Cilja Folman Westh</t>
  </si>
  <si>
    <t>Clara Folman Westh</t>
  </si>
  <si>
    <t>Connie Mogensen</t>
  </si>
  <si>
    <t>Emilie sofie Holmboe Gren-Hansen</t>
  </si>
  <si>
    <t>Emma Petersen</t>
  </si>
  <si>
    <t>DELONIX BY GO HORSES</t>
  </si>
  <si>
    <t>Emma Johanne Dam Andersen</t>
  </si>
  <si>
    <t>MAYLIE SILWET (DNK) - 2</t>
  </si>
  <si>
    <t>Gry Mogensen</t>
  </si>
  <si>
    <t>Ida werner Larsen</t>
  </si>
  <si>
    <t>JOHN COFFEY - 1</t>
  </si>
  <si>
    <t>Josefine Olsen</t>
  </si>
  <si>
    <t>KATLA Q</t>
  </si>
  <si>
    <t>laura Nielsen</t>
  </si>
  <si>
    <t>NICOLETT I</t>
  </si>
  <si>
    <t>Line Olsson</t>
  </si>
  <si>
    <t>Mathilde Bendixen Nielsen</t>
  </si>
  <si>
    <t>Mathilde Sommer Nielsen</t>
  </si>
  <si>
    <t>LUCKY STAR</t>
  </si>
  <si>
    <t>Mette Mikkelsen</t>
  </si>
  <si>
    <t>Nadia Johansen</t>
  </si>
  <si>
    <t>BALDANZA</t>
  </si>
  <si>
    <t>Pixi Dich holmgaard</t>
  </si>
  <si>
    <t>HESTEKLEWA MADONNA - 1</t>
  </si>
  <si>
    <t>RED LIGHTNING XX (DEN)</t>
  </si>
  <si>
    <t>Sidsel Toustrup Sode</t>
  </si>
  <si>
    <t>IRIS SØNDERVANG</t>
  </si>
  <si>
    <t>Mollie hyllested seerup</t>
  </si>
  <si>
    <t>Sarah Jørgensen</t>
  </si>
  <si>
    <t>RONALDINHO</t>
  </si>
  <si>
    <t>KYESGÅRDS ZAMIRA</t>
  </si>
  <si>
    <t>HERTZIN GRØNVANG</t>
  </si>
  <si>
    <t>BÆKGAARDS DIAMOND STAR</t>
  </si>
  <si>
    <t>ROSENGÅRDENS KABRELLA</t>
  </si>
  <si>
    <t>LA3-4</t>
  </si>
  <si>
    <t>BOSAGERGÅRDS BONNETTA - 1</t>
  </si>
  <si>
    <t>LA1-2</t>
  </si>
  <si>
    <t>SOLVANGS MORNING SURPRICE - 1</t>
  </si>
  <si>
    <t>SKELHØJS CELICA - 1</t>
  </si>
  <si>
    <t>GUCCI - 1</t>
  </si>
  <si>
    <t>SPIDSHØJS CARRERA - 2</t>
  </si>
  <si>
    <t>IGELSØ'S CADY - 3</t>
  </si>
  <si>
    <t>NØRLUNDS WATSON - 2</t>
  </si>
  <si>
    <t>Elvira Hyldgaard Sørensen</t>
  </si>
  <si>
    <t>LINE FREDERIKKE - 2</t>
  </si>
  <si>
    <t>SIEGÅRD'S BELIZIA - 2</t>
  </si>
  <si>
    <t>SIEGÅRD'S BRONZE - 2</t>
  </si>
  <si>
    <t>JESTIS LOVELY STRAWBERRY - 1</t>
  </si>
  <si>
    <t>Sofia Anna Nyboe Andersen</t>
  </si>
  <si>
    <t>EGELØKKENS DON CHAMELEON - 1</t>
  </si>
  <si>
    <t>Elvira Würtz</t>
  </si>
  <si>
    <t>MOKAI LINCOLN - 1</t>
  </si>
  <si>
    <t>BORGGÅRDS ALLADIN - 2</t>
  </si>
  <si>
    <t>Alma Spring Würtz</t>
  </si>
  <si>
    <t>BÆKKESKOVENS HURRICANE - 1</t>
  </si>
  <si>
    <t>Maja Hougaard</t>
  </si>
  <si>
    <t>PATRICK - 1</t>
  </si>
  <si>
    <t>Maiken Møller Nielsen</t>
  </si>
  <si>
    <t>Cille Henningsen</t>
  </si>
  <si>
    <t>CORINA</t>
  </si>
  <si>
    <t>Ofelia Therkelsen</t>
  </si>
  <si>
    <t>DARCY'S CLAUDE BOY - 2</t>
  </si>
  <si>
    <t>Julie Kofoed-Dam</t>
  </si>
  <si>
    <t>Vikki Blohm</t>
  </si>
  <si>
    <t>LUNA II RØ-MER</t>
  </si>
  <si>
    <t>Sarah Ingvorsen</t>
  </si>
  <si>
    <t>SKÆRPINGEGÅRDS PETER</t>
  </si>
  <si>
    <t>Hannah Stapelfeldt</t>
  </si>
  <si>
    <t>FROSTEGÅRDS HONEY MOON - 1</t>
  </si>
  <si>
    <t>Liva Hansen</t>
  </si>
  <si>
    <t>VOGNMANDGÅRDENS VALENTIN - 1</t>
  </si>
  <si>
    <t>Isabella Rasmussen</t>
  </si>
  <si>
    <t>LAMBRUZZO</t>
  </si>
  <si>
    <t>Marie Martin</t>
  </si>
  <si>
    <t>PUK BETOVI</t>
  </si>
  <si>
    <t>NLR</t>
  </si>
  <si>
    <t>FEUERHAN KING - 1</t>
  </si>
  <si>
    <t>Freja Nielsen</t>
  </si>
  <si>
    <t>TAMIKO BLACK DICE - 1</t>
  </si>
  <si>
    <t>Frederikke Nimb</t>
  </si>
  <si>
    <t>THERS FOXTROT FEVER - 3</t>
  </si>
  <si>
    <t>Vega Andersen</t>
  </si>
  <si>
    <t>KORREBORGS BALOU - 2</t>
  </si>
  <si>
    <t>Laura Munk</t>
  </si>
  <si>
    <t>NALA - 3</t>
  </si>
  <si>
    <t>Catharina Sahl-Tjørnholm</t>
  </si>
  <si>
    <t>MAXIMUS FREDENSLY</t>
  </si>
  <si>
    <t>CHILLY</t>
  </si>
  <si>
    <t>Lea Gravlund</t>
  </si>
  <si>
    <t>ERAT</t>
  </si>
  <si>
    <t>LA1-3</t>
  </si>
  <si>
    <t>LA4-6</t>
  </si>
  <si>
    <t>LC1-3</t>
  </si>
  <si>
    <t>Josefine Holm</t>
  </si>
  <si>
    <t>VOGNMANDGÅRDENS ALLSTAR - 2</t>
  </si>
  <si>
    <t>Fiona Hartung Engelkvist</t>
  </si>
  <si>
    <t>LA BELLA - 3</t>
  </si>
  <si>
    <t>LB1-3</t>
  </si>
  <si>
    <t>Nadja Jensen</t>
  </si>
  <si>
    <t>SØHOLMGAARDS ORKAN - 2</t>
  </si>
  <si>
    <t>NEXØ</t>
  </si>
  <si>
    <t>Clara Hørby-Schow</t>
  </si>
  <si>
    <t>PARADISETS DOLLY - 1</t>
  </si>
  <si>
    <t>Filuca Plum</t>
  </si>
  <si>
    <t>BENETTON - 3</t>
  </si>
  <si>
    <t>IHS GERTIE - 1</t>
  </si>
  <si>
    <t>Christine Regnarson</t>
  </si>
  <si>
    <t>CIVI</t>
  </si>
  <si>
    <t>Tone Brucz</t>
  </si>
  <si>
    <t>Sara Munch Rasmussen</t>
  </si>
  <si>
    <t>BONTE JARNO R.</t>
  </si>
  <si>
    <t>MBR</t>
  </si>
  <si>
    <t>Mercedes Lundt</t>
  </si>
  <si>
    <t>KYLEMORE LILLY - 1</t>
  </si>
  <si>
    <t>Miley Sørensen</t>
  </si>
  <si>
    <t>Asta Hansen</t>
  </si>
  <si>
    <t>THORSTEDS PRIMO - 3</t>
  </si>
  <si>
    <t>KYESGÅRDS DIEGO LUNA</t>
  </si>
  <si>
    <t>BAROLO - 1</t>
  </si>
  <si>
    <t>Vivi Otterlei</t>
  </si>
  <si>
    <t>SIEGÅRD'S FLIPPER</t>
  </si>
  <si>
    <t>Mathilde Kofod Bager</t>
  </si>
  <si>
    <t>COCO-VITZ</t>
  </si>
  <si>
    <t>DONNA AF ASSEMOSE - 3</t>
  </si>
  <si>
    <t>MICKEY MOUSE - 3</t>
  </si>
  <si>
    <t>Camille Kjærsgård Kofoed Skou</t>
  </si>
  <si>
    <t>Nora Brøddegaard Andersen</t>
  </si>
  <si>
    <t>FAST SPIRIT - 2</t>
  </si>
  <si>
    <t>Mollie Hyllested Seerup</t>
  </si>
  <si>
    <t>Grete Rømer</t>
  </si>
  <si>
    <t>GIGI-GO</t>
  </si>
  <si>
    <t>Nina Vinberg Mogensen</t>
  </si>
  <si>
    <t>DRITHOLMGÅRDS GIGOLO</t>
  </si>
  <si>
    <t>Johanna Brix</t>
  </si>
  <si>
    <t>Greta Gartemann</t>
  </si>
  <si>
    <t>BIRMINGHAM - 1</t>
  </si>
  <si>
    <t>Lea Grønvall Jensen</t>
  </si>
  <si>
    <t>AFRIEL DONAS DREAM</t>
  </si>
  <si>
    <t>AMAZONE FIRFOD</t>
  </si>
  <si>
    <t>DINA</t>
  </si>
  <si>
    <t>Ina Bakkegård Bendix</t>
  </si>
  <si>
    <t>SØNDERGÅRDS FLORINA</t>
  </si>
  <si>
    <t>Freja Bidstrup Kofod</t>
  </si>
  <si>
    <t>CLAIRE</t>
  </si>
  <si>
    <t>Fanny Lilliedal</t>
  </si>
  <si>
    <t>GRIBSVADS PEARL - 3</t>
  </si>
  <si>
    <t>Fun facts</t>
  </si>
  <si>
    <t>ekvipage deltaget i 8 stævner</t>
  </si>
  <si>
    <t>ekvipage deltaget i 7 stævner</t>
  </si>
  <si>
    <t>ekvipager deltaget i 6 stævner</t>
  </si>
  <si>
    <t>ekvipager deltaget i 5 stævner</t>
  </si>
  <si>
    <t>ekvipager deltaget i 4 stævner</t>
  </si>
  <si>
    <t>ekvipager deltaget i 3 stævner</t>
  </si>
  <si>
    <t>ekvipager deltaget i 2 stævner</t>
  </si>
  <si>
    <t>ekvipager deltaget i 1 stævne</t>
  </si>
  <si>
    <t>ekvipager deltaget i 7 stævner</t>
  </si>
  <si>
    <t>Antal stævner</t>
  </si>
  <si>
    <t>Sværhedsgrad</t>
  </si>
  <si>
    <t>x</t>
  </si>
  <si>
    <t>ekvipager startet svhgrad 3 (LA3-4)</t>
  </si>
  <si>
    <t>ekvipager startet svhgrad 2 (LA1-2)</t>
  </si>
  <si>
    <t>ekvipager startet svhgrad 1 (LB)</t>
  </si>
  <si>
    <t>ekvipager startet svhgrad 0</t>
  </si>
  <si>
    <t>ekvipager startet svhgrad 3 (MB)</t>
  </si>
  <si>
    <t>ekvipager startet svhgrad 2 (LA4-6)</t>
  </si>
  <si>
    <t>ekvipager startet svhgrad 1 (LA1-3)</t>
  </si>
  <si>
    <t>ekvipage startet svhgrad 4 (=&gt;MA)</t>
  </si>
  <si>
    <t>ekvipager startet svhgrad 4 (=&gt;LA5)</t>
  </si>
  <si>
    <t>BM</t>
  </si>
  <si>
    <t>Pony ekvipager i alt</t>
  </si>
  <si>
    <t>ekvipager deltaget i 8 stævner</t>
  </si>
  <si>
    <t>Heste ekvipager i alt</t>
  </si>
  <si>
    <t>17 klasser, svhgrad 4</t>
  </si>
  <si>
    <t>21 klasser, svhgrad 3</t>
  </si>
  <si>
    <t>18 klasser, svhgrad 2</t>
  </si>
  <si>
    <t>28 klasser, svhgrad 2</t>
  </si>
  <si>
    <t>15 klasser, svhgrad 2</t>
  </si>
  <si>
    <t>10 klasser, svhgrad 3</t>
  </si>
  <si>
    <t>Top 3 B's fiskeværksted's pony dressur cup 2023</t>
  </si>
  <si>
    <t>Top 3 B's fiskeværksted's hest dressur cup 2023</t>
  </si>
  <si>
    <t>Stilling i B's fiskeværksted's dressur Cup 2023</t>
  </si>
  <si>
    <t>CHAPLIN - 2</t>
  </si>
  <si>
    <t>21. januar</t>
  </si>
  <si>
    <t>Asta Mikkelsen</t>
  </si>
  <si>
    <t>HESTEKLEWA WENDY - 1</t>
  </si>
  <si>
    <t>VNKR jan23</t>
  </si>
  <si>
    <t>MB0-3</t>
  </si>
  <si>
    <t>MARNOWS ABBY</t>
  </si>
  <si>
    <t>Margit Olsson</t>
  </si>
  <si>
    <t>Dicte Gjetting</t>
  </si>
  <si>
    <t>GENETIC TWIST MAGIQ (SWB)</t>
  </si>
  <si>
    <t>VNKR feb23</t>
  </si>
  <si>
    <t>25. februar</t>
  </si>
  <si>
    <t>APACHE - 1</t>
  </si>
  <si>
    <t>&gt;MA</t>
  </si>
  <si>
    <t>Helle Birgitte Bager</t>
  </si>
  <si>
    <t>KLEPGAB'S DIANDRO</t>
  </si>
  <si>
    <t>Luna Hvalsøe Baunkjær</t>
  </si>
  <si>
    <t>CAYMAN 47</t>
  </si>
  <si>
    <t>LC+LB</t>
  </si>
  <si>
    <t>LC-LB</t>
  </si>
  <si>
    <t>DESTO</t>
  </si>
  <si>
    <t>Mai Kaas</t>
  </si>
  <si>
    <t>BRINKS LUCKY CAZAR</t>
  </si>
  <si>
    <t>Amalie Kofoed-Dam</t>
  </si>
  <si>
    <t>RØDHØJS JUNE</t>
  </si>
  <si>
    <t>Camilla Ellebye</t>
  </si>
  <si>
    <t>BEAUTIFUL GIRL - 1</t>
  </si>
  <si>
    <t>Kathrine Mogensen</t>
  </si>
  <si>
    <t>QRUT (SWB)</t>
  </si>
  <si>
    <t>Robert Rungholm</t>
  </si>
  <si>
    <t>AIR FORCE ONE</t>
  </si>
  <si>
    <t>Marie Bjerregaard</t>
  </si>
  <si>
    <t>BROMMEHUSETS OLIVIA</t>
  </si>
  <si>
    <t>16. april</t>
  </si>
  <si>
    <t>Eva Mosekilde</t>
  </si>
  <si>
    <t>SIEGÅRDS'S COCO CHANEL - 1</t>
  </si>
  <si>
    <t>Anna Hansen</t>
  </si>
  <si>
    <t>A. NØRREGÅRDS LADY IN RED - 1</t>
  </si>
  <si>
    <t>Lærke Jespersen</t>
  </si>
  <si>
    <t>U.N. - 2</t>
  </si>
  <si>
    <t>VNKR apr23</t>
  </si>
  <si>
    <t>Morten F. Andersen</t>
  </si>
  <si>
    <t>Tanja Lind</t>
  </si>
  <si>
    <t>ENGTOFT'S SOLEO</t>
  </si>
  <si>
    <t>Flemming Koefoed</t>
  </si>
  <si>
    <t>GRANDEZZA</t>
  </si>
  <si>
    <t>Tine H. Andersen</t>
  </si>
  <si>
    <t>MBR maj23</t>
  </si>
  <si>
    <t>lørdag d. 20. maj</t>
  </si>
  <si>
    <t>Agnes Dellgren</t>
  </si>
  <si>
    <t>KOH-I-NOOR - 3</t>
  </si>
  <si>
    <t>søndag d. 21. maj</t>
  </si>
  <si>
    <t>AC-SHERMAN (Æ) AF ENGVANG - 1</t>
  </si>
  <si>
    <t>lørdag d. 8. juli</t>
  </si>
  <si>
    <t>søndag d. 9. juli</t>
  </si>
  <si>
    <t>NEXØ juli23</t>
  </si>
  <si>
    <t>SKOVENSMINDES CASSIDY</t>
  </si>
  <si>
    <t>Elisabeth Westermann</t>
  </si>
  <si>
    <t>FIONA AJ</t>
  </si>
  <si>
    <t>ZO SPEZIAL</t>
  </si>
  <si>
    <t>Marthine Kofoed</t>
  </si>
  <si>
    <t>HESTEKLEWA BLANCHE - 2</t>
  </si>
  <si>
    <t>BJERGGÅRDS PERFECT DREAM - 1</t>
  </si>
  <si>
    <t>LUCAS - 3</t>
  </si>
  <si>
    <t>TINKAS BOY DE LICHT - 2</t>
  </si>
  <si>
    <t>GORTBREE PADDY - 1</t>
  </si>
  <si>
    <t>MBR juli23</t>
  </si>
  <si>
    <t>fredag/lørdag d. 21/22. juli</t>
  </si>
  <si>
    <t>Thilde Rask</t>
  </si>
  <si>
    <t>ROLØKKE CELLO - 1</t>
  </si>
  <si>
    <t>HESTEKLEWA PASSION - 1</t>
  </si>
  <si>
    <t>ASTI-JK 19</t>
  </si>
  <si>
    <t>ALLYOUZNATCH IZ FIRFOD</t>
  </si>
  <si>
    <t>Iben Fertner</t>
  </si>
  <si>
    <t>HESTEKLEWA MELANIE - 1</t>
  </si>
  <si>
    <t>søndag d. 23. juli</t>
  </si>
  <si>
    <t>HESTEKLEWA BE MY BEST SMOKEY - 1</t>
  </si>
  <si>
    <t>Matilde Olsson</t>
  </si>
  <si>
    <t>NEXØ 26-27. august23</t>
  </si>
  <si>
    <t>lørdag d. 26. august</t>
  </si>
  <si>
    <t>søndag d. 27. august</t>
  </si>
  <si>
    <t>HYDRO KATIE - 1</t>
  </si>
  <si>
    <t>x2</t>
  </si>
  <si>
    <t>VNKR 8. oktober '23</t>
  </si>
  <si>
    <t>søndag d. 8. oktober</t>
  </si>
  <si>
    <t>ALIVE - 1</t>
  </si>
  <si>
    <t>Sofia Mosekilde</t>
  </si>
  <si>
    <t>lørdag d. 18. november</t>
  </si>
  <si>
    <t>søndag d. 19. november</t>
  </si>
  <si>
    <t>Victoria Andersen</t>
  </si>
  <si>
    <t>Mathilde Jensen</t>
  </si>
  <si>
    <t>LE-SPARTAKUS - 1</t>
  </si>
  <si>
    <t>Lea Jørgensen</t>
  </si>
  <si>
    <t>DARCYS GREY GG - 2</t>
  </si>
  <si>
    <t>Nora Rothaus Brandt</t>
  </si>
  <si>
    <t>STEGSTEDGÅRDS DUSTY - 1</t>
  </si>
  <si>
    <t>VNKR 18. - 19. november</t>
  </si>
  <si>
    <t>SØNDERGAARDS HOT 4 YOU</t>
  </si>
  <si>
    <t>PARADISETS LORENA - 2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</si>
</sst>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[$-F800]dddd\,\ mmmm\ dd\,\ yyyy"/>
    <numFmt numFmtId="179" formatCode="[$-406]d\.\ mmmm\ yyyy"/>
  </numFmts>
  <fonts count="7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3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6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36"/>
      <color indexed="60"/>
      <name val="Calibri"/>
      <family val="2"/>
    </font>
    <font>
      <sz val="11"/>
      <color indexed="23"/>
      <name val="Calibri"/>
      <family val="2"/>
    </font>
    <font>
      <sz val="11"/>
      <color indexed="55"/>
      <name val="Calibri"/>
      <family val="2"/>
    </font>
    <font>
      <sz val="36"/>
      <color indexed="17"/>
      <name val="Calibri"/>
      <family val="2"/>
    </font>
    <font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36"/>
      <color rgb="FF000000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C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sz val="10"/>
      <color rgb="FF000000"/>
      <name val="Calibri"/>
      <family val="2"/>
    </font>
    <font>
      <sz val="36"/>
      <color rgb="FFC00000"/>
      <name val="Calibri"/>
      <family val="2"/>
    </font>
    <font>
      <sz val="11"/>
      <color theme="0" tint="-0.4999699890613556"/>
      <name val="Calibri"/>
      <family val="2"/>
    </font>
    <font>
      <sz val="11"/>
      <color theme="0" tint="-0.24997000396251678"/>
      <name val="Calibri"/>
      <family val="2"/>
    </font>
    <font>
      <sz val="36"/>
      <color rgb="FF00B050"/>
      <name val="Calibri"/>
      <family val="2"/>
    </font>
    <font>
      <sz val="2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5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3" borderId="2" applyNumberFormat="0" applyAlignment="0" applyProtection="0"/>
    <xf numFmtId="0" fontId="46" fillId="24" borderId="3" applyNumberFormat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21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53">
    <xf numFmtId="0" fontId="0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44" fillId="0" borderId="0" xfId="42" applyAlignment="1">
      <alignment/>
    </xf>
    <xf numFmtId="0" fontId="0" fillId="0" borderId="10" xfId="0" applyBorder="1" applyAlignment="1">
      <alignment/>
    </xf>
    <xf numFmtId="0" fontId="5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8" fillId="0" borderId="10" xfId="0" applyFont="1" applyBorder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5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52" applyFont="1" applyFill="1" applyAlignment="1">
      <alignment horizontal="center" vertical="center"/>
      <protection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178" fontId="66" fillId="0" borderId="0" xfId="0" applyNumberFormat="1" applyFont="1" applyAlignment="1">
      <alignment horizontal="left"/>
    </xf>
    <xf numFmtId="0" fontId="58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6" fillId="0" borderId="0" xfId="52" applyFont="1" applyFill="1" applyAlignment="1">
      <alignment horizontal="center"/>
      <protection/>
    </xf>
    <xf numFmtId="0" fontId="0" fillId="0" borderId="0" xfId="0" applyAlignment="1">
      <alignment horizontal="left"/>
    </xf>
    <xf numFmtId="0" fontId="0" fillId="0" borderId="0" xfId="52" applyFont="1" applyFill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0" xfId="52" applyFont="1" applyFill="1">
      <alignment/>
      <protection/>
    </xf>
    <xf numFmtId="0" fontId="0" fillId="0" borderId="0" xfId="0" applyAlignment="1">
      <alignment horizontal="center"/>
    </xf>
    <xf numFmtId="0" fontId="56" fillId="0" borderId="0" xfId="0" applyFont="1" applyFill="1" applyAlignment="1">
      <alignment/>
    </xf>
    <xf numFmtId="0" fontId="0" fillId="0" borderId="0" xfId="52" applyFont="1" applyFill="1" applyAlignment="1">
      <alignment horizontal="left"/>
      <protection/>
    </xf>
    <xf numFmtId="0" fontId="39" fillId="34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34" borderId="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1" fillId="34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52" applyFont="1" applyFill="1">
      <alignment/>
      <protection/>
    </xf>
    <xf numFmtId="0" fontId="6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3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5" borderId="0" xfId="0" applyFill="1" applyAlignment="1">
      <alignment/>
    </xf>
    <xf numFmtId="0" fontId="56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34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52" applyFont="1" applyFill="1">
      <alignment/>
      <protection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5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7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56" fillId="0" borderId="0" xfId="52" applyFont="1" applyFill="1" applyAlignment="1">
      <alignment horizontal="center" vertical="center"/>
      <protection/>
    </xf>
    <xf numFmtId="0" fontId="0" fillId="0" borderId="0" xfId="0" applyAlignment="1">
      <alignment horizontal="right"/>
    </xf>
    <xf numFmtId="9" fontId="0" fillId="0" borderId="0" xfId="58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61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8" fillId="26" borderId="0" xfId="0" applyFont="1" applyFill="1" applyAlignment="1">
      <alignment horizontal="left"/>
    </xf>
    <xf numFmtId="0" fontId="0" fillId="26" borderId="0" xfId="0" applyFill="1" applyAlignment="1">
      <alignment/>
    </xf>
    <xf numFmtId="0" fontId="46" fillId="26" borderId="0" xfId="0" applyFont="1" applyFill="1" applyAlignment="1">
      <alignment horizontal="center"/>
    </xf>
    <xf numFmtId="0" fontId="38" fillId="26" borderId="0" xfId="0" applyFont="1" applyFill="1" applyAlignment="1">
      <alignment horizontal="center" vertical="center"/>
    </xf>
    <xf numFmtId="0" fontId="38" fillId="26" borderId="0" xfId="0" applyFont="1" applyFill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56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9" fontId="0" fillId="0" borderId="13" xfId="58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13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13" xfId="0" applyFont="1" applyBorder="1" applyAlignment="1">
      <alignment horizontal="center"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9" fillId="34" borderId="10" xfId="0" applyFont="1" applyFill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1" fillId="34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68" fillId="34" borderId="10" xfId="0" applyFont="1" applyFill="1" applyBorder="1" applyAlignment="1">
      <alignment horizontal="center"/>
    </xf>
    <xf numFmtId="0" fontId="68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9" fillId="34" borderId="0" xfId="0" applyFont="1" applyFill="1" applyAlignment="1">
      <alignment horizontal="center"/>
    </xf>
    <xf numFmtId="0" fontId="69" fillId="0" borderId="0" xfId="0" applyFont="1" applyAlignment="1">
      <alignment horizontal="center"/>
    </xf>
    <xf numFmtId="0" fontId="31" fillId="34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68" fillId="34" borderId="0" xfId="0" applyFont="1" applyFill="1" applyAlignment="1">
      <alignment horizontal="center"/>
    </xf>
    <xf numFmtId="0" fontId="68" fillId="34" borderId="0" xfId="0" applyFont="1" applyFill="1" applyAlignment="1">
      <alignment horizontal="center" vertical="center"/>
    </xf>
    <xf numFmtId="0" fontId="31" fillId="34" borderId="0" xfId="0" applyFont="1" applyFill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142875</xdr:colOff>
      <xdr:row>0</xdr:row>
      <xdr:rowOff>781050</xdr:rowOff>
    </xdr:to>
    <xdr:pic>
      <xdr:nvPicPr>
        <xdr:cNvPr id="1" name="Billede 3" descr="Bs-Fiskeværksted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76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150</xdr:row>
      <xdr:rowOff>47625</xdr:rowOff>
    </xdr:from>
    <xdr:to>
      <xdr:col>4</xdr:col>
      <xdr:colOff>371475</xdr:colOff>
      <xdr:row>150</xdr:row>
      <xdr:rowOff>828675</xdr:rowOff>
    </xdr:to>
    <xdr:pic>
      <xdr:nvPicPr>
        <xdr:cNvPr id="2" name="Billede 3" descr="Bs-Fiskeværksted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9918025"/>
          <a:ext cx="4876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142875</xdr:colOff>
      <xdr:row>0</xdr:row>
      <xdr:rowOff>781050</xdr:rowOff>
    </xdr:to>
    <xdr:pic>
      <xdr:nvPicPr>
        <xdr:cNvPr id="1" name="Billede 3" descr="Bs-Fiskeværksted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76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171</xdr:row>
      <xdr:rowOff>47625</xdr:rowOff>
    </xdr:from>
    <xdr:to>
      <xdr:col>4</xdr:col>
      <xdr:colOff>371475</xdr:colOff>
      <xdr:row>171</xdr:row>
      <xdr:rowOff>828675</xdr:rowOff>
    </xdr:to>
    <xdr:pic>
      <xdr:nvPicPr>
        <xdr:cNvPr id="2" name="Billede 3" descr="Bs-Fiskeværksted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3918525"/>
          <a:ext cx="4876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.equipe.com/shows/58996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.equipe.com/da/competitions/52627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.equipe.com/da/competitions/52955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.equipe.com/da/competitions/54087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.equipe.com/da/competitions/55115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.equipe.com/da/competitions/56409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.equipe.com/da/competitions/56647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.equipe.com/da/competitions/57327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.equipe.com/shows/58482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5"/>
  <sheetViews>
    <sheetView showGridLines="0" tabSelected="1" zoomScalePageLayoutView="0" workbookViewId="0" topLeftCell="A1">
      <selection activeCell="A17" sqref="A17"/>
    </sheetView>
  </sheetViews>
  <sheetFormatPr defaultColWidth="9.140625" defaultRowHeight="15"/>
  <cols>
    <col min="1" max="1" width="29.28125" style="36" customWidth="1"/>
    <col min="2" max="2" width="31.140625" style="36" bestFit="1" customWidth="1"/>
    <col min="3" max="3" width="4.8515625" style="1" customWidth="1"/>
    <col min="4" max="4" width="5.7109375" style="94" customWidth="1"/>
    <col min="5" max="5" width="5.7109375" style="40" customWidth="1"/>
    <col min="6" max="9" width="5.7109375" style="94" customWidth="1"/>
    <col min="10" max="10" width="5.8515625" style="94" bestFit="1" customWidth="1"/>
    <col min="11" max="12" width="5.7109375" style="40" customWidth="1"/>
    <col min="13" max="13" width="9.140625" style="36" customWidth="1"/>
    <col min="14" max="22" width="3.7109375" style="40" customWidth="1"/>
    <col min="23" max="23" width="3.7109375" style="36" customWidth="1"/>
    <col min="24" max="29" width="3.7109375" style="94" customWidth="1"/>
    <col min="30" max="16384" width="9.140625" style="36" customWidth="1"/>
  </cols>
  <sheetData>
    <row r="1" spans="1:29" s="2" customFormat="1" ht="74.25" customHeight="1">
      <c r="A1" s="133"/>
      <c r="B1" s="133"/>
      <c r="C1" s="133"/>
      <c r="D1" s="53"/>
      <c r="E1" s="53"/>
      <c r="F1" s="53"/>
      <c r="G1" s="53"/>
      <c r="H1" s="53"/>
      <c r="I1" s="83"/>
      <c r="J1" s="30"/>
      <c r="K1" s="84"/>
      <c r="L1" s="84"/>
      <c r="N1" s="84"/>
      <c r="O1" s="84"/>
      <c r="P1" s="84"/>
      <c r="Q1" s="84"/>
      <c r="R1" s="84"/>
      <c r="S1" s="84"/>
      <c r="T1" s="84"/>
      <c r="U1" s="84"/>
      <c r="V1" s="84"/>
      <c r="X1" s="30"/>
      <c r="Y1" s="30"/>
      <c r="Z1" s="30"/>
      <c r="AA1" s="30"/>
      <c r="AB1" s="30"/>
      <c r="AC1" s="30"/>
    </row>
    <row r="3" spans="1:29" s="3" customFormat="1" ht="21">
      <c r="A3" s="6" t="s">
        <v>308</v>
      </c>
      <c r="B3" s="6"/>
      <c r="C3" s="7"/>
      <c r="D3" s="5"/>
      <c r="E3" s="33"/>
      <c r="F3" s="5"/>
      <c r="G3" s="5"/>
      <c r="H3" s="5"/>
      <c r="I3" s="5"/>
      <c r="J3" s="5"/>
      <c r="K3" s="33"/>
      <c r="L3" s="33"/>
      <c r="N3" s="33"/>
      <c r="O3" s="33"/>
      <c r="P3" s="33"/>
      <c r="Q3" s="33"/>
      <c r="R3" s="33"/>
      <c r="S3" s="33"/>
      <c r="T3" s="33"/>
      <c r="U3" s="33"/>
      <c r="V3" s="33"/>
      <c r="X3" s="5"/>
      <c r="Y3" s="5"/>
      <c r="Z3" s="5"/>
      <c r="AA3" s="5"/>
      <c r="AB3" s="5"/>
      <c r="AC3" s="5"/>
    </row>
    <row r="4" spans="1:3" ht="15">
      <c r="A4" s="75" t="str">
        <f aca="true" t="shared" si="0" ref="A4:C6">A18</f>
        <v>Liva Hansen</v>
      </c>
      <c r="B4" s="75" t="str">
        <f t="shared" si="0"/>
        <v>FEUERHAN KING - 1</v>
      </c>
      <c r="C4" s="27">
        <f t="shared" si="0"/>
        <v>117</v>
      </c>
    </row>
    <row r="5" spans="1:3" ht="15">
      <c r="A5" s="75" t="str">
        <f t="shared" si="0"/>
        <v>Viktoria Kofod</v>
      </c>
      <c r="B5" s="75" t="str">
        <f t="shared" si="0"/>
        <v>APACHE - 1</v>
      </c>
      <c r="C5" s="28">
        <f t="shared" si="0"/>
        <v>112</v>
      </c>
    </row>
    <row r="6" spans="1:3" ht="15">
      <c r="A6" s="75" t="str">
        <f t="shared" si="0"/>
        <v>Rosa Reker Nilsson</v>
      </c>
      <c r="B6" s="75" t="str">
        <f t="shared" si="0"/>
        <v>HESTEKLEWA'S MINNIE MOUSE - 3</v>
      </c>
      <c r="C6" s="29">
        <f t="shared" si="0"/>
        <v>89</v>
      </c>
    </row>
    <row r="7" ht="15">
      <c r="A7" s="8" t="s">
        <v>0</v>
      </c>
    </row>
    <row r="8" ht="15">
      <c r="A8" s="8"/>
    </row>
    <row r="9" spans="1:29" s="3" customFormat="1" ht="21">
      <c r="A9" s="6" t="s">
        <v>309</v>
      </c>
      <c r="B9" s="6"/>
      <c r="C9" s="7"/>
      <c r="D9" s="5"/>
      <c r="E9" s="33"/>
      <c r="F9" s="5"/>
      <c r="G9" s="5"/>
      <c r="H9" s="5"/>
      <c r="I9" s="5"/>
      <c r="J9" s="5"/>
      <c r="K9" s="33"/>
      <c r="L9" s="33"/>
      <c r="N9" s="33"/>
      <c r="O9" s="33"/>
      <c r="P9" s="33"/>
      <c r="Q9" s="33"/>
      <c r="R9" s="33"/>
      <c r="S9" s="33"/>
      <c r="T9" s="33"/>
      <c r="U9" s="33"/>
      <c r="V9" s="33"/>
      <c r="X9" s="5"/>
      <c r="Y9" s="5"/>
      <c r="Z9" s="5"/>
      <c r="AA9" s="5"/>
      <c r="AB9" s="5"/>
      <c r="AC9" s="5"/>
    </row>
    <row r="10" spans="1:3" ht="15">
      <c r="A10" s="36" t="str">
        <f aca="true" t="shared" si="1" ref="A10:C12">A75</f>
        <v>Kristina Jensen</v>
      </c>
      <c r="B10" s="36" t="str">
        <f t="shared" si="1"/>
        <v>FIORENZA</v>
      </c>
      <c r="C10" s="27">
        <f t="shared" si="1"/>
        <v>131</v>
      </c>
    </row>
    <row r="11" spans="1:3" ht="15">
      <c r="A11" s="36" t="str">
        <f t="shared" si="1"/>
        <v>Ann-Charlott Ussing Bergenholz</v>
      </c>
      <c r="B11" s="36" t="str">
        <f t="shared" si="1"/>
        <v>DANSER UNIK</v>
      </c>
      <c r="C11" s="28">
        <f t="shared" si="1"/>
        <v>121</v>
      </c>
    </row>
    <row r="12" spans="1:3" ht="15">
      <c r="A12" s="36" t="str">
        <f t="shared" si="1"/>
        <v>Mette Mikkelsen</v>
      </c>
      <c r="B12" s="36" t="str">
        <f t="shared" si="1"/>
        <v>KYESGÅRDS ZAMIRA</v>
      </c>
      <c r="C12" s="29">
        <f t="shared" si="1"/>
        <v>57</v>
      </c>
    </row>
    <row r="13" ht="15">
      <c r="A13" s="8" t="s">
        <v>0</v>
      </c>
    </row>
    <row r="14" spans="1:29" s="3" customFormat="1" ht="21">
      <c r="A14" s="31" t="s">
        <v>1</v>
      </c>
      <c r="B14" s="32">
        <f ca="1">TODAY()</f>
        <v>45253</v>
      </c>
      <c r="C14" s="4"/>
      <c r="D14" s="5"/>
      <c r="E14" s="33"/>
      <c r="F14" s="5"/>
      <c r="G14" s="5"/>
      <c r="H14" s="5"/>
      <c r="I14" s="5"/>
      <c r="J14" s="5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X14" s="5"/>
      <c r="Y14" s="5"/>
      <c r="Z14" s="5"/>
      <c r="AA14" s="5"/>
      <c r="AB14" s="5"/>
      <c r="AC14" s="5"/>
    </row>
    <row r="15" spans="3:29" s="68" customFormat="1" ht="15">
      <c r="C15" s="69"/>
      <c r="D15" s="70"/>
      <c r="E15" s="71"/>
      <c r="F15" s="70"/>
      <c r="G15" s="70"/>
      <c r="H15" s="70"/>
      <c r="I15" s="70"/>
      <c r="J15" s="70"/>
      <c r="K15" s="71"/>
      <c r="L15" s="71"/>
      <c r="N15" s="71"/>
      <c r="O15" s="71"/>
      <c r="P15" s="71"/>
      <c r="Q15" s="71"/>
      <c r="R15" s="71"/>
      <c r="S15" s="71"/>
      <c r="T15" s="71"/>
      <c r="U15" s="71"/>
      <c r="V15" s="71"/>
      <c r="X15" s="70"/>
      <c r="Y15" s="70"/>
      <c r="Z15" s="70"/>
      <c r="AA15" s="70"/>
      <c r="AB15" s="70"/>
      <c r="AC15" s="70"/>
    </row>
    <row r="16" spans="1:9" ht="26.25">
      <c r="A16" s="134" t="s">
        <v>310</v>
      </c>
      <c r="B16" s="134"/>
      <c r="C16" s="134"/>
      <c r="D16" s="134"/>
      <c r="E16" s="134"/>
      <c r="F16" s="134"/>
      <c r="G16" s="134"/>
      <c r="H16" s="134"/>
      <c r="I16" s="134"/>
    </row>
    <row r="17" spans="2:29" s="9" customFormat="1" ht="21">
      <c r="B17" s="12" t="s">
        <v>2</v>
      </c>
      <c r="C17" s="10" t="s">
        <v>3</v>
      </c>
      <c r="D17" s="23" t="s">
        <v>37</v>
      </c>
      <c r="E17" s="23" t="s">
        <v>37</v>
      </c>
      <c r="F17" s="23" t="s">
        <v>37</v>
      </c>
      <c r="G17" s="23" t="s">
        <v>241</v>
      </c>
      <c r="H17" s="23" t="s">
        <v>230</v>
      </c>
      <c r="I17" s="23" t="s">
        <v>241</v>
      </c>
      <c r="J17" s="23" t="s">
        <v>230</v>
      </c>
      <c r="K17" s="85" t="s">
        <v>37</v>
      </c>
      <c r="L17" s="85" t="s">
        <v>37</v>
      </c>
      <c r="N17" s="93" t="s">
        <v>286</v>
      </c>
      <c r="O17" s="23">
        <v>8</v>
      </c>
      <c r="P17" s="23">
        <v>7</v>
      </c>
      <c r="Q17" s="23">
        <v>6</v>
      </c>
      <c r="R17" s="23">
        <v>5</v>
      </c>
      <c r="S17" s="23">
        <v>4</v>
      </c>
      <c r="T17" s="23">
        <v>3</v>
      </c>
      <c r="U17" s="23">
        <v>2</v>
      </c>
      <c r="V17" s="23">
        <v>1</v>
      </c>
      <c r="X17" s="11" t="s">
        <v>287</v>
      </c>
      <c r="Y17" s="11">
        <v>1</v>
      </c>
      <c r="Z17" s="11">
        <v>2</v>
      </c>
      <c r="AA17" s="11">
        <v>3</v>
      </c>
      <c r="AB17" s="11">
        <v>4</v>
      </c>
      <c r="AC17" s="11">
        <v>5</v>
      </c>
    </row>
    <row r="18" spans="1:29" s="77" customFormat="1" ht="15">
      <c r="A18" s="36" t="s">
        <v>199</v>
      </c>
      <c r="B18" s="36" t="s">
        <v>206</v>
      </c>
      <c r="C18" s="78">
        <f>SUM(D18:L18)</f>
        <v>117</v>
      </c>
      <c r="D18" s="79">
        <v>8</v>
      </c>
      <c r="E18" s="80"/>
      <c r="F18" s="79">
        <v>7</v>
      </c>
      <c r="G18" s="80">
        <v>16</v>
      </c>
      <c r="H18" s="126">
        <v>10</v>
      </c>
      <c r="I18" s="80">
        <v>18</v>
      </c>
      <c r="J18" s="79">
        <v>18</v>
      </c>
      <c r="K18" s="79">
        <v>8</v>
      </c>
      <c r="L18" s="79">
        <v>32</v>
      </c>
      <c r="N18" s="79">
        <f>COUNT(D18:L18)</f>
        <v>8</v>
      </c>
      <c r="O18" s="79">
        <f>IF($N18=O$17,1,)</f>
        <v>1</v>
      </c>
      <c r="P18" s="79">
        <f>IF($N18=P$17,1,)</f>
        <v>0</v>
      </c>
      <c r="Q18" s="79">
        <f>IF($N18=Q$17,1,)</f>
        <v>0</v>
      </c>
      <c r="R18" s="79">
        <f>IF($N18=R$17,1,)</f>
        <v>0</v>
      </c>
      <c r="S18" s="79">
        <f>IF($N18=S$17,1,)</f>
        <v>0</v>
      </c>
      <c r="T18" s="79">
        <f>IF($N18=T$17,1,)</f>
        <v>0</v>
      </c>
      <c r="U18" s="79">
        <f>IF($N18=U$17,1,)</f>
        <v>0</v>
      </c>
      <c r="V18" s="79">
        <f>IF($N18=V$17,1,)</f>
        <v>0</v>
      </c>
      <c r="X18" s="81"/>
      <c r="Y18" s="81"/>
      <c r="Z18" s="81"/>
      <c r="AA18" s="81"/>
      <c r="AB18" s="81"/>
      <c r="AC18" s="81"/>
    </row>
    <row r="19" spans="1:29" s="77" customFormat="1" ht="15">
      <c r="A19" s="36" t="s">
        <v>33</v>
      </c>
      <c r="B19" s="36" t="s">
        <v>323</v>
      </c>
      <c r="C19" s="78">
        <f>SUM(D19:L19)</f>
        <v>112</v>
      </c>
      <c r="D19" s="79"/>
      <c r="E19" s="80">
        <v>7</v>
      </c>
      <c r="F19" s="79">
        <v>7</v>
      </c>
      <c r="G19" s="80">
        <v>17</v>
      </c>
      <c r="H19" s="126"/>
      <c r="I19" s="80">
        <v>17</v>
      </c>
      <c r="J19" s="79">
        <v>20</v>
      </c>
      <c r="K19" s="79">
        <v>8</v>
      </c>
      <c r="L19" s="79">
        <v>36</v>
      </c>
      <c r="N19" s="79">
        <f aca="true" t="shared" si="2" ref="N19:N72">COUNT(D19:L19)</f>
        <v>7</v>
      </c>
      <c r="O19" s="79">
        <f>IF($N19=O$17,1,)</f>
        <v>0</v>
      </c>
      <c r="P19" s="79">
        <f>IF($N19=P$17,1,)</f>
        <v>1</v>
      </c>
      <c r="Q19" s="79">
        <f>IF($N19=Q$17,1,)</f>
        <v>0</v>
      </c>
      <c r="R19" s="79">
        <f>IF($N19=R$17,1,)</f>
        <v>0</v>
      </c>
      <c r="S19" s="79">
        <f>IF($N19=S$17,1,)</f>
        <v>0</v>
      </c>
      <c r="T19" s="79">
        <f>IF($N19=T$17,1,)</f>
        <v>0</v>
      </c>
      <c r="U19" s="79">
        <f>IF($N19=U$17,1,)</f>
        <v>0</v>
      </c>
      <c r="V19" s="79">
        <f>IF($N19=V$17,1,)</f>
        <v>0</v>
      </c>
      <c r="X19" s="81"/>
      <c r="Y19" s="39"/>
      <c r="Z19" s="81"/>
      <c r="AA19" s="81"/>
      <c r="AB19" s="39"/>
      <c r="AC19" s="39"/>
    </row>
    <row r="20" spans="1:29" s="77" customFormat="1" ht="15">
      <c r="A20" s="36" t="s">
        <v>86</v>
      </c>
      <c r="B20" s="36" t="s">
        <v>61</v>
      </c>
      <c r="C20" s="78">
        <f>SUM(D20:L20)</f>
        <v>89</v>
      </c>
      <c r="D20" s="79">
        <v>6</v>
      </c>
      <c r="E20" s="80"/>
      <c r="F20" s="79">
        <v>8</v>
      </c>
      <c r="G20" s="80">
        <v>4</v>
      </c>
      <c r="H20" s="126">
        <v>12</v>
      </c>
      <c r="I20" s="80">
        <v>13</v>
      </c>
      <c r="J20" s="79">
        <v>16</v>
      </c>
      <c r="K20" s="79">
        <v>6</v>
      </c>
      <c r="L20" s="79">
        <v>24</v>
      </c>
      <c r="N20" s="79">
        <f t="shared" si="2"/>
        <v>8</v>
      </c>
      <c r="O20" s="79">
        <f>IF($N20=O$17,1,)</f>
        <v>1</v>
      </c>
      <c r="P20" s="79">
        <f>IF($N20=P$17,1,)</f>
        <v>0</v>
      </c>
      <c r="Q20" s="79">
        <f>IF($N20=Q$17,1,)</f>
        <v>0</v>
      </c>
      <c r="R20" s="79">
        <f>IF($N20=R$17,1,)</f>
        <v>0</v>
      </c>
      <c r="S20" s="79">
        <f>IF($N20=S$17,1,)</f>
        <v>0</v>
      </c>
      <c r="T20" s="79">
        <f>IF($N20=T$17,1,)</f>
        <v>0</v>
      </c>
      <c r="U20" s="79">
        <f>IF($N20=U$17,1,)</f>
        <v>0</v>
      </c>
      <c r="V20" s="79">
        <f>IF($N20=V$17,1,)</f>
        <v>0</v>
      </c>
      <c r="X20" s="81"/>
      <c r="Y20" s="81"/>
      <c r="Z20" s="81"/>
      <c r="AA20" s="81"/>
      <c r="AB20" s="81"/>
      <c r="AC20" s="81"/>
    </row>
    <row r="21" spans="1:29" s="77" customFormat="1" ht="15">
      <c r="A21" s="36" t="s">
        <v>34</v>
      </c>
      <c r="B21" s="36" t="s">
        <v>181</v>
      </c>
      <c r="C21" s="78">
        <f>SUM(D21:L21)</f>
        <v>76</v>
      </c>
      <c r="D21" s="79">
        <v>4</v>
      </c>
      <c r="E21" s="80">
        <v>5</v>
      </c>
      <c r="F21" s="79">
        <v>6</v>
      </c>
      <c r="G21" s="80">
        <v>12</v>
      </c>
      <c r="H21" s="126">
        <v>13</v>
      </c>
      <c r="I21" s="80"/>
      <c r="J21" s="79">
        <v>12</v>
      </c>
      <c r="K21" s="79"/>
      <c r="L21" s="79">
        <v>24</v>
      </c>
      <c r="N21" s="79">
        <f t="shared" si="2"/>
        <v>7</v>
      </c>
      <c r="O21" s="79">
        <f>IF($N21=O$17,1,)</f>
        <v>0</v>
      </c>
      <c r="P21" s="79">
        <f>IF($N21=P$17,1,)</f>
        <v>1</v>
      </c>
      <c r="Q21" s="79">
        <f>IF($N21=Q$17,1,)</f>
        <v>0</v>
      </c>
      <c r="R21" s="79">
        <f>IF($N21=R$17,1,)</f>
        <v>0</v>
      </c>
      <c r="S21" s="79">
        <f>IF($N21=S$17,1,)</f>
        <v>0</v>
      </c>
      <c r="T21" s="79">
        <f>IF($N21=T$17,1,)</f>
        <v>0</v>
      </c>
      <c r="U21" s="79">
        <f>IF($N21=U$17,1,)</f>
        <v>0</v>
      </c>
      <c r="V21" s="79">
        <f>IF($N21=V$17,1,)</f>
        <v>0</v>
      </c>
      <c r="X21" s="81"/>
      <c r="Y21" s="81"/>
      <c r="Z21" s="81"/>
      <c r="AA21" s="81"/>
      <c r="AB21" s="81"/>
      <c r="AC21" s="81"/>
    </row>
    <row r="22" spans="1:29" s="77" customFormat="1" ht="15">
      <c r="A22" s="36" t="s">
        <v>178</v>
      </c>
      <c r="B22" s="36" t="s">
        <v>179</v>
      </c>
      <c r="C22" s="78">
        <f>SUM(D22:L22)</f>
        <v>72</v>
      </c>
      <c r="D22" s="79">
        <v>7</v>
      </c>
      <c r="E22" s="80">
        <v>7</v>
      </c>
      <c r="F22" s="79"/>
      <c r="G22" s="80">
        <v>11</v>
      </c>
      <c r="H22" s="126">
        <v>10</v>
      </c>
      <c r="I22" s="80">
        <v>16</v>
      </c>
      <c r="J22" s="79">
        <v>18</v>
      </c>
      <c r="K22" s="79">
        <v>3</v>
      </c>
      <c r="L22" s="79"/>
      <c r="N22" s="79">
        <f t="shared" si="2"/>
        <v>7</v>
      </c>
      <c r="O22" s="79">
        <f>IF($N22=O$17,1,)</f>
        <v>0</v>
      </c>
      <c r="P22" s="79">
        <f>IF($N22=P$17,1,)</f>
        <v>1</v>
      </c>
      <c r="Q22" s="79">
        <f>IF($N22=Q$17,1,)</f>
        <v>0</v>
      </c>
      <c r="R22" s="79">
        <f>IF($N22=R$17,1,)</f>
        <v>0</v>
      </c>
      <c r="S22" s="79">
        <f>IF($N22=S$17,1,)</f>
        <v>0</v>
      </c>
      <c r="T22" s="79">
        <f>IF($N22=T$17,1,)</f>
        <v>0</v>
      </c>
      <c r="U22" s="79">
        <f>IF($N22=U$17,1,)</f>
        <v>0</v>
      </c>
      <c r="V22" s="79">
        <f>IF($N22=V$17,1,)</f>
        <v>0</v>
      </c>
      <c r="X22" s="81"/>
      <c r="Y22" s="81"/>
      <c r="Z22" s="81"/>
      <c r="AA22" s="81"/>
      <c r="AB22" s="81"/>
      <c r="AC22" s="81"/>
    </row>
    <row r="23" spans="1:29" s="77" customFormat="1" ht="15">
      <c r="A23" s="36" t="s">
        <v>80</v>
      </c>
      <c r="B23" s="36" t="s">
        <v>53</v>
      </c>
      <c r="C23" s="78">
        <f>SUM(D23:L23)</f>
        <v>64</v>
      </c>
      <c r="D23" s="79">
        <v>3</v>
      </c>
      <c r="E23" s="80"/>
      <c r="F23" s="79">
        <v>3</v>
      </c>
      <c r="G23" s="80">
        <v>6</v>
      </c>
      <c r="H23" s="126">
        <v>12</v>
      </c>
      <c r="I23" s="80">
        <v>6</v>
      </c>
      <c r="J23" s="79">
        <v>16</v>
      </c>
      <c r="K23" s="79">
        <v>6</v>
      </c>
      <c r="L23" s="79">
        <v>12</v>
      </c>
      <c r="N23" s="79">
        <f t="shared" si="2"/>
        <v>8</v>
      </c>
      <c r="O23" s="79">
        <f>IF($N23=O$17,1,)</f>
        <v>1</v>
      </c>
      <c r="P23" s="79">
        <f>IF($N23=P$17,1,)</f>
        <v>0</v>
      </c>
      <c r="Q23" s="79">
        <f>IF($N23=Q$17,1,)</f>
        <v>0</v>
      </c>
      <c r="R23" s="79">
        <f>IF($N23=R$17,1,)</f>
        <v>0</v>
      </c>
      <c r="S23" s="79">
        <f>IF($N23=S$17,1,)</f>
        <v>0</v>
      </c>
      <c r="T23" s="79">
        <f>IF($N23=T$17,1,)</f>
        <v>0</v>
      </c>
      <c r="U23" s="79">
        <f>IF($N23=U$17,1,)</f>
        <v>0</v>
      </c>
      <c r="V23" s="79">
        <f>IF($N23=V$17,1,)</f>
        <v>0</v>
      </c>
      <c r="X23" s="81"/>
      <c r="Y23" s="81"/>
      <c r="Z23" s="81"/>
      <c r="AA23" s="81"/>
      <c r="AB23" s="81"/>
      <c r="AC23" s="81"/>
    </row>
    <row r="24" spans="1:29" s="77" customFormat="1" ht="15">
      <c r="A24" s="36" t="s">
        <v>141</v>
      </c>
      <c r="B24" s="36" t="s">
        <v>235</v>
      </c>
      <c r="C24" s="78">
        <f>SUM(D24:L24)</f>
        <v>60</v>
      </c>
      <c r="D24" s="79">
        <v>3</v>
      </c>
      <c r="E24" s="80">
        <v>5</v>
      </c>
      <c r="F24" s="79">
        <v>3</v>
      </c>
      <c r="G24" s="80">
        <v>10</v>
      </c>
      <c r="H24" s="126"/>
      <c r="I24" s="80">
        <v>11</v>
      </c>
      <c r="J24" s="79">
        <v>8</v>
      </c>
      <c r="K24" s="79">
        <v>4</v>
      </c>
      <c r="L24" s="79">
        <v>16</v>
      </c>
      <c r="N24" s="79">
        <f t="shared" si="2"/>
        <v>8</v>
      </c>
      <c r="O24" s="79">
        <f>IF($N24=O$17,1,)</f>
        <v>1</v>
      </c>
      <c r="P24" s="79">
        <f>IF($N24=P$17,1,)</f>
        <v>0</v>
      </c>
      <c r="Q24" s="79">
        <f>IF($N24=Q$17,1,)</f>
        <v>0</v>
      </c>
      <c r="R24" s="79">
        <f>IF($N24=R$17,1,)</f>
        <v>0</v>
      </c>
      <c r="S24" s="79">
        <f>IF($N24=S$17,1,)</f>
        <v>0</v>
      </c>
      <c r="T24" s="79">
        <f>IF($N24=T$17,1,)</f>
        <v>0</v>
      </c>
      <c r="U24" s="79">
        <f>IF($N24=U$17,1,)</f>
        <v>0</v>
      </c>
      <c r="V24" s="79">
        <f>IF($N24=V$17,1,)</f>
        <v>0</v>
      </c>
      <c r="X24" s="81"/>
      <c r="Y24" s="81"/>
      <c r="Z24" s="81"/>
      <c r="AA24" s="81"/>
      <c r="AB24" s="81"/>
      <c r="AC24" s="81"/>
    </row>
    <row r="25" spans="1:29" s="77" customFormat="1" ht="15">
      <c r="A25" s="36" t="s">
        <v>128</v>
      </c>
      <c r="B25" s="36" t="s">
        <v>248</v>
      </c>
      <c r="C25" s="78">
        <f>SUM(D25:L25)</f>
        <v>53</v>
      </c>
      <c r="D25" s="79">
        <v>3</v>
      </c>
      <c r="E25" s="80"/>
      <c r="F25" s="79"/>
      <c r="G25" s="80">
        <v>10</v>
      </c>
      <c r="H25" s="126">
        <v>10</v>
      </c>
      <c r="I25" s="80">
        <v>6</v>
      </c>
      <c r="J25" s="79">
        <v>24</v>
      </c>
      <c r="K25" s="79"/>
      <c r="L25" s="79"/>
      <c r="N25" s="79">
        <f t="shared" si="2"/>
        <v>5</v>
      </c>
      <c r="O25" s="79">
        <f>IF($N25=O$17,1,)</f>
        <v>0</v>
      </c>
      <c r="P25" s="79">
        <f>IF($N25=P$17,1,)</f>
        <v>0</v>
      </c>
      <c r="Q25" s="79">
        <f>IF($N25=Q$17,1,)</f>
        <v>0</v>
      </c>
      <c r="R25" s="79">
        <f>IF($N25=R$17,1,)</f>
        <v>1</v>
      </c>
      <c r="S25" s="79">
        <f>IF($N25=S$17,1,)</f>
        <v>0</v>
      </c>
      <c r="T25" s="79">
        <f>IF($N25=T$17,1,)</f>
        <v>0</v>
      </c>
      <c r="U25" s="79">
        <f>IF($N25=U$17,1,)</f>
        <v>0</v>
      </c>
      <c r="V25" s="79">
        <f>IF($N25=V$17,1,)</f>
        <v>0</v>
      </c>
      <c r="X25" s="81"/>
      <c r="Y25" s="81"/>
      <c r="Z25" s="81"/>
      <c r="AA25" s="81"/>
      <c r="AB25" s="81"/>
      <c r="AC25" s="81"/>
    </row>
    <row r="26" spans="1:29" s="77" customFormat="1" ht="15">
      <c r="A26" s="36" t="s">
        <v>173</v>
      </c>
      <c r="B26" s="76" t="s">
        <v>177</v>
      </c>
      <c r="C26" s="78">
        <f>SUM(D26:L26)</f>
        <v>47</v>
      </c>
      <c r="D26" s="79">
        <v>2</v>
      </c>
      <c r="E26" s="80"/>
      <c r="F26" s="79"/>
      <c r="G26" s="80">
        <v>6</v>
      </c>
      <c r="H26" s="126">
        <v>4</v>
      </c>
      <c r="I26" s="80">
        <v>3</v>
      </c>
      <c r="J26" s="79">
        <v>12</v>
      </c>
      <c r="K26" s="79"/>
      <c r="L26" s="79">
        <v>20</v>
      </c>
      <c r="N26" s="79">
        <f t="shared" si="2"/>
        <v>6</v>
      </c>
      <c r="O26" s="79">
        <f>IF($N26=O$17,1,)</f>
        <v>0</v>
      </c>
      <c r="P26" s="79">
        <f>IF($N26=P$17,1,)</f>
        <v>0</v>
      </c>
      <c r="Q26" s="79">
        <f>IF($N26=Q$17,1,)</f>
        <v>1</v>
      </c>
      <c r="R26" s="79">
        <f>IF($N26=R$17,1,)</f>
        <v>0</v>
      </c>
      <c r="S26" s="79">
        <f>IF($N26=S$17,1,)</f>
        <v>0</v>
      </c>
      <c r="T26" s="79">
        <f>IF($N26=T$17,1,)</f>
        <v>0</v>
      </c>
      <c r="U26" s="79">
        <f>IF($N26=U$17,1,)</f>
        <v>0</v>
      </c>
      <c r="V26" s="79">
        <f>IF($N26=V$17,1,)</f>
        <v>0</v>
      </c>
      <c r="X26" s="81"/>
      <c r="Y26" s="81"/>
      <c r="Z26" s="81"/>
      <c r="AA26" s="81"/>
      <c r="AB26" s="81"/>
      <c r="AC26" s="81"/>
    </row>
    <row r="27" spans="1:29" s="77" customFormat="1" ht="15">
      <c r="A27" s="36" t="s">
        <v>133</v>
      </c>
      <c r="B27" s="36" t="s">
        <v>171</v>
      </c>
      <c r="C27" s="78">
        <f>SUM(D27:L27)</f>
        <v>44</v>
      </c>
      <c r="D27" s="79">
        <v>9</v>
      </c>
      <c r="E27" s="80"/>
      <c r="F27" s="79">
        <v>5</v>
      </c>
      <c r="G27" s="80">
        <v>14</v>
      </c>
      <c r="H27" s="126">
        <v>7</v>
      </c>
      <c r="I27" s="80">
        <v>9</v>
      </c>
      <c r="J27" s="79"/>
      <c r="K27" s="79"/>
      <c r="L27" s="79"/>
      <c r="N27" s="79">
        <f t="shared" si="2"/>
        <v>5</v>
      </c>
      <c r="O27" s="79">
        <f>IF($N27=O$17,1,)</f>
        <v>0</v>
      </c>
      <c r="P27" s="79">
        <f>IF($N27=P$17,1,)</f>
        <v>0</v>
      </c>
      <c r="Q27" s="79">
        <f>IF($N27=Q$17,1,)</f>
        <v>0</v>
      </c>
      <c r="R27" s="79">
        <f>IF($N27=R$17,1,)</f>
        <v>1</v>
      </c>
      <c r="S27" s="79">
        <f>IF($N27=S$17,1,)</f>
        <v>0</v>
      </c>
      <c r="T27" s="79">
        <f>IF($N27=T$17,1,)</f>
        <v>0</v>
      </c>
      <c r="U27" s="79">
        <f>IF($N27=U$17,1,)</f>
        <v>0</v>
      </c>
      <c r="V27" s="79">
        <f>IF($N27=V$17,1,)</f>
        <v>0</v>
      </c>
      <c r="X27" s="81"/>
      <c r="Y27" s="81"/>
      <c r="Z27" s="81"/>
      <c r="AA27" s="81"/>
      <c r="AB27" s="81"/>
      <c r="AC27" s="81"/>
    </row>
    <row r="28" spans="1:29" s="77" customFormat="1" ht="15">
      <c r="A28" s="36" t="s">
        <v>121</v>
      </c>
      <c r="B28" s="36" t="s">
        <v>122</v>
      </c>
      <c r="C28" s="78">
        <f>SUM(D28:L28)</f>
        <v>43</v>
      </c>
      <c r="D28" s="79">
        <v>3</v>
      </c>
      <c r="E28" s="80">
        <v>3</v>
      </c>
      <c r="F28" s="79">
        <v>4</v>
      </c>
      <c r="G28" s="80"/>
      <c r="H28" s="126">
        <v>12</v>
      </c>
      <c r="I28" s="80">
        <v>11</v>
      </c>
      <c r="J28" s="79">
        <v>10</v>
      </c>
      <c r="K28" s="79"/>
      <c r="L28" s="79"/>
      <c r="N28" s="79">
        <f t="shared" si="2"/>
        <v>6</v>
      </c>
      <c r="O28" s="79">
        <f>IF($N28=O$17,1,)</f>
        <v>0</v>
      </c>
      <c r="P28" s="79">
        <f>IF($N28=P$17,1,)</f>
        <v>0</v>
      </c>
      <c r="Q28" s="79">
        <f>IF($N28=Q$17,1,)</f>
        <v>1</v>
      </c>
      <c r="R28" s="79">
        <f>IF($N28=R$17,1,)</f>
        <v>0</v>
      </c>
      <c r="S28" s="79">
        <f>IF($N28=S$17,1,)</f>
        <v>0</v>
      </c>
      <c r="T28" s="79">
        <f>IF($N28=T$17,1,)</f>
        <v>0</v>
      </c>
      <c r="U28" s="79">
        <f>IF($N28=U$17,1,)</f>
        <v>0</v>
      </c>
      <c r="V28" s="79">
        <f>IF($N28=V$17,1,)</f>
        <v>0</v>
      </c>
      <c r="X28" s="81"/>
      <c r="Y28" s="81"/>
      <c r="Z28" s="81"/>
      <c r="AA28" s="81"/>
      <c r="AB28" s="81"/>
      <c r="AC28" s="81"/>
    </row>
    <row r="29" spans="1:29" s="77" customFormat="1" ht="15">
      <c r="A29" s="36" t="s">
        <v>130</v>
      </c>
      <c r="B29" s="36" t="s">
        <v>311</v>
      </c>
      <c r="C29" s="78">
        <f>SUM(D29:L29)</f>
        <v>39</v>
      </c>
      <c r="D29" s="79">
        <v>7</v>
      </c>
      <c r="E29" s="80"/>
      <c r="F29" s="79">
        <v>11</v>
      </c>
      <c r="G29" s="80">
        <v>11</v>
      </c>
      <c r="H29" s="126">
        <v>10</v>
      </c>
      <c r="I29" s="80"/>
      <c r="J29" s="79"/>
      <c r="K29" s="79"/>
      <c r="L29" s="79"/>
      <c r="N29" s="79">
        <f t="shared" si="2"/>
        <v>4</v>
      </c>
      <c r="O29" s="79">
        <f>IF($N29=O$17,1,)</f>
        <v>0</v>
      </c>
      <c r="P29" s="79">
        <f>IF($N29=P$17,1,)</f>
        <v>0</v>
      </c>
      <c r="Q29" s="79">
        <f>IF($N29=Q$17,1,)</f>
        <v>0</v>
      </c>
      <c r="R29" s="79">
        <f>IF($N29=R$17,1,)</f>
        <v>0</v>
      </c>
      <c r="S29" s="79">
        <f>IF($N29=S$17,1,)</f>
        <v>1</v>
      </c>
      <c r="T29" s="79">
        <f>IF($N29=T$17,1,)</f>
        <v>0</v>
      </c>
      <c r="U29" s="79">
        <f>IF($N29=U$17,1,)</f>
        <v>0</v>
      </c>
      <c r="V29" s="79">
        <f>IF($N29=V$17,1,)</f>
        <v>0</v>
      </c>
      <c r="X29" s="81"/>
      <c r="Y29" s="81"/>
      <c r="Z29" s="81"/>
      <c r="AA29" s="81"/>
      <c r="AB29" s="81"/>
      <c r="AC29" s="81"/>
    </row>
    <row r="30" spans="1:29" s="77" customFormat="1" ht="15">
      <c r="A30" s="36" t="s">
        <v>75</v>
      </c>
      <c r="B30" s="36" t="s">
        <v>46</v>
      </c>
      <c r="C30" s="78">
        <f>SUM(D30:L30)</f>
        <v>35</v>
      </c>
      <c r="D30" s="39"/>
      <c r="E30" s="26">
        <v>5</v>
      </c>
      <c r="F30" s="39"/>
      <c r="G30" s="26">
        <v>6</v>
      </c>
      <c r="H30" s="126">
        <v>12</v>
      </c>
      <c r="I30" s="80">
        <v>6</v>
      </c>
      <c r="J30" s="39"/>
      <c r="K30" s="79">
        <v>6</v>
      </c>
      <c r="L30" s="79"/>
      <c r="M30" s="39"/>
      <c r="N30" s="79">
        <f t="shared" si="2"/>
        <v>5</v>
      </c>
      <c r="O30" s="79">
        <f>IF($N30=O$17,1,)</f>
        <v>0</v>
      </c>
      <c r="P30" s="79">
        <f>IF($N30=P$17,1,)</f>
        <v>0</v>
      </c>
      <c r="Q30" s="79">
        <f>IF($N30=Q$17,1,)</f>
        <v>0</v>
      </c>
      <c r="R30" s="79">
        <f>IF($N30=R$17,1,)</f>
        <v>1</v>
      </c>
      <c r="S30" s="79">
        <f>IF($N30=S$17,1,)</f>
        <v>0</v>
      </c>
      <c r="T30" s="79">
        <f>IF($N30=T$17,1,)</f>
        <v>0</v>
      </c>
      <c r="U30" s="79">
        <f>IF($N30=U$17,1,)</f>
        <v>0</v>
      </c>
      <c r="V30" s="79">
        <f>IF($N30=V$17,1,)</f>
        <v>0</v>
      </c>
      <c r="W30" s="75"/>
      <c r="X30" s="39"/>
      <c r="Y30" s="39"/>
      <c r="Z30" s="39"/>
      <c r="AA30" s="39"/>
      <c r="AB30" s="81"/>
      <c r="AC30" s="81"/>
    </row>
    <row r="31" spans="1:29" s="77" customFormat="1" ht="15">
      <c r="A31" s="36" t="s">
        <v>152</v>
      </c>
      <c r="B31" s="36" t="s">
        <v>153</v>
      </c>
      <c r="C31" s="78">
        <f>SUM(D31:L31)</f>
        <v>27</v>
      </c>
      <c r="D31" s="79">
        <v>3</v>
      </c>
      <c r="E31" s="80">
        <v>3</v>
      </c>
      <c r="F31" s="79">
        <v>5</v>
      </c>
      <c r="G31" s="80">
        <v>3</v>
      </c>
      <c r="H31" s="126">
        <v>7</v>
      </c>
      <c r="I31" s="80">
        <v>3</v>
      </c>
      <c r="J31" s="79"/>
      <c r="K31" s="79">
        <v>3</v>
      </c>
      <c r="L31" s="79"/>
      <c r="N31" s="79">
        <f t="shared" si="2"/>
        <v>7</v>
      </c>
      <c r="O31" s="79">
        <f>IF($N31=O$17,1,)</f>
        <v>0</v>
      </c>
      <c r="P31" s="79">
        <f>IF($N31=P$17,1,)</f>
        <v>1</v>
      </c>
      <c r="Q31" s="79">
        <f>IF($N31=Q$17,1,)</f>
        <v>0</v>
      </c>
      <c r="R31" s="79">
        <f>IF($N31=R$17,1,)</f>
        <v>0</v>
      </c>
      <c r="S31" s="79">
        <f>IF($N31=S$17,1,)</f>
        <v>0</v>
      </c>
      <c r="T31" s="79">
        <f>IF($N31=T$17,1,)</f>
        <v>0</v>
      </c>
      <c r="U31" s="79">
        <f>IF($N31=U$17,1,)</f>
        <v>0</v>
      </c>
      <c r="V31" s="79">
        <f>IF($N31=V$17,1,)</f>
        <v>0</v>
      </c>
      <c r="X31" s="81"/>
      <c r="Y31" s="81"/>
      <c r="Z31" s="81"/>
      <c r="AA31" s="81"/>
      <c r="AB31" s="81"/>
      <c r="AC31" s="81"/>
    </row>
    <row r="32" spans="1:29" s="77" customFormat="1" ht="15">
      <c r="A32" s="36" t="s">
        <v>83</v>
      </c>
      <c r="B32" s="76" t="s">
        <v>112</v>
      </c>
      <c r="C32" s="78">
        <f>SUM(D32:L32)</f>
        <v>25</v>
      </c>
      <c r="D32" s="79">
        <v>5</v>
      </c>
      <c r="E32" s="80"/>
      <c r="F32" s="79"/>
      <c r="G32" s="80"/>
      <c r="H32" s="126">
        <v>3</v>
      </c>
      <c r="I32" s="80">
        <v>5</v>
      </c>
      <c r="J32" s="81">
        <v>12</v>
      </c>
      <c r="K32" s="79"/>
      <c r="L32" s="79"/>
      <c r="N32" s="79">
        <f t="shared" si="2"/>
        <v>4</v>
      </c>
      <c r="O32" s="79">
        <f>IF($N32=O$17,1,)</f>
        <v>0</v>
      </c>
      <c r="P32" s="79">
        <f>IF($N32=P$17,1,)</f>
        <v>0</v>
      </c>
      <c r="Q32" s="79">
        <f>IF($N32=Q$17,1,)</f>
        <v>0</v>
      </c>
      <c r="R32" s="79">
        <f>IF($N32=R$17,1,)</f>
        <v>0</v>
      </c>
      <c r="S32" s="79">
        <f>IF($N32=S$17,1,)</f>
        <v>1</v>
      </c>
      <c r="T32" s="79">
        <f>IF($N32=T$17,1,)</f>
        <v>0</v>
      </c>
      <c r="U32" s="79">
        <f>IF($N32=U$17,1,)</f>
        <v>0</v>
      </c>
      <c r="V32" s="79">
        <f>IF($N32=V$17,1,)</f>
        <v>0</v>
      </c>
      <c r="X32" s="81"/>
      <c r="Y32" s="81"/>
      <c r="Z32" s="81"/>
      <c r="AA32" s="81"/>
      <c r="AB32" s="81"/>
      <c r="AC32" s="81"/>
    </row>
    <row r="33" spans="1:29" s="77" customFormat="1" ht="15">
      <c r="A33" s="36" t="s">
        <v>231</v>
      </c>
      <c r="B33" s="36" t="s">
        <v>376</v>
      </c>
      <c r="C33" s="78">
        <f>SUM(D33:L33)</f>
        <v>19</v>
      </c>
      <c r="D33" s="79"/>
      <c r="E33" s="80"/>
      <c r="F33" s="79"/>
      <c r="G33" s="80"/>
      <c r="H33" s="126">
        <v>10</v>
      </c>
      <c r="I33" s="80">
        <v>9</v>
      </c>
      <c r="J33" s="79"/>
      <c r="K33" s="79"/>
      <c r="L33" s="79"/>
      <c r="N33" s="79">
        <f t="shared" si="2"/>
        <v>2</v>
      </c>
      <c r="O33" s="79">
        <f>IF($N33=O$17,1,)</f>
        <v>0</v>
      </c>
      <c r="P33" s="79">
        <f>IF($N33=P$17,1,)</f>
        <v>0</v>
      </c>
      <c r="Q33" s="79">
        <f>IF($N33=Q$17,1,)</f>
        <v>0</v>
      </c>
      <c r="R33" s="79">
        <f>IF($N33=R$17,1,)</f>
        <v>0</v>
      </c>
      <c r="S33" s="79">
        <f>IF($N33=S$17,1,)</f>
        <v>0</v>
      </c>
      <c r="T33" s="79">
        <f>IF($N33=T$17,1,)</f>
        <v>0</v>
      </c>
      <c r="U33" s="79">
        <f>IF($N33=U$17,1,)</f>
        <v>1</v>
      </c>
      <c r="V33" s="79">
        <f>IF($N33=V$17,1,)</f>
        <v>0</v>
      </c>
      <c r="X33" s="81"/>
      <c r="Y33" s="39"/>
      <c r="Z33" s="81"/>
      <c r="AA33" s="81"/>
      <c r="AB33" s="81"/>
      <c r="AC33" s="81"/>
    </row>
    <row r="34" spans="1:29" s="77" customFormat="1" ht="15">
      <c r="A34" s="36" t="s">
        <v>349</v>
      </c>
      <c r="B34" s="76" t="s">
        <v>350</v>
      </c>
      <c r="C34" s="78">
        <f>SUM(D34:L34)</f>
        <v>17</v>
      </c>
      <c r="D34" s="79"/>
      <c r="E34" s="80"/>
      <c r="F34" s="79">
        <v>1</v>
      </c>
      <c r="G34" s="80"/>
      <c r="H34" s="126">
        <v>8</v>
      </c>
      <c r="I34" s="80">
        <v>2</v>
      </c>
      <c r="J34" s="79"/>
      <c r="K34" s="79"/>
      <c r="L34" s="79">
        <v>6</v>
      </c>
      <c r="N34" s="79">
        <f t="shared" si="2"/>
        <v>4</v>
      </c>
      <c r="O34" s="79">
        <f>IF($N34=O$17,1,)</f>
        <v>0</v>
      </c>
      <c r="P34" s="79">
        <f>IF($N34=P$17,1,)</f>
        <v>0</v>
      </c>
      <c r="Q34" s="79">
        <f>IF($N34=Q$17,1,)</f>
        <v>0</v>
      </c>
      <c r="R34" s="79">
        <f>IF($N34=R$17,1,)</f>
        <v>0</v>
      </c>
      <c r="S34" s="79">
        <f>IF($N34=S$17,1,)</f>
        <v>1</v>
      </c>
      <c r="T34" s="79">
        <f>IF($N34=T$17,1,)</f>
        <v>0</v>
      </c>
      <c r="U34" s="79">
        <f>IF($N34=U$17,1,)</f>
        <v>0</v>
      </c>
      <c r="V34" s="79">
        <f>IF($N34=V$17,1,)</f>
        <v>0</v>
      </c>
      <c r="X34" s="81"/>
      <c r="Y34" s="81"/>
      <c r="Z34" s="81"/>
      <c r="AA34" s="81"/>
      <c r="AB34" s="81"/>
      <c r="AC34" s="81"/>
    </row>
    <row r="35" spans="1:29" s="77" customFormat="1" ht="15">
      <c r="A35" s="36" t="s">
        <v>87</v>
      </c>
      <c r="B35" s="36" t="s">
        <v>348</v>
      </c>
      <c r="C35" s="78">
        <f>SUM(D35:L35)</f>
        <v>16</v>
      </c>
      <c r="D35" s="79"/>
      <c r="E35" s="80"/>
      <c r="F35" s="79">
        <v>1</v>
      </c>
      <c r="G35" s="80">
        <v>3</v>
      </c>
      <c r="H35" s="126"/>
      <c r="I35" s="80"/>
      <c r="J35" s="79">
        <v>6</v>
      </c>
      <c r="K35" s="79">
        <v>4</v>
      </c>
      <c r="L35" s="79">
        <v>2</v>
      </c>
      <c r="N35" s="79">
        <f t="shared" si="2"/>
        <v>5</v>
      </c>
      <c r="O35" s="79">
        <f>IF($N35=O$17,1,)</f>
        <v>0</v>
      </c>
      <c r="P35" s="79">
        <f>IF($N35=P$17,1,)</f>
        <v>0</v>
      </c>
      <c r="Q35" s="79">
        <f>IF($N35=Q$17,1,)</f>
        <v>0</v>
      </c>
      <c r="R35" s="79">
        <f>IF($N35=R$17,1,)</f>
        <v>1</v>
      </c>
      <c r="S35" s="79">
        <f>IF($N35=S$17,1,)</f>
        <v>0</v>
      </c>
      <c r="T35" s="79">
        <f>IF($N35=T$17,1,)</f>
        <v>0</v>
      </c>
      <c r="U35" s="79">
        <f>IF($N35=U$17,1,)</f>
        <v>0</v>
      </c>
      <c r="V35" s="79">
        <f>IF($N35=V$17,1,)</f>
        <v>0</v>
      </c>
      <c r="X35" s="81"/>
      <c r="Y35" s="81"/>
      <c r="Z35" s="81"/>
      <c r="AA35" s="81"/>
      <c r="AB35" s="81"/>
      <c r="AC35" s="81"/>
    </row>
    <row r="36" spans="1:29" s="77" customFormat="1" ht="15">
      <c r="A36" s="36" t="s">
        <v>349</v>
      </c>
      <c r="B36" s="36" t="s">
        <v>374</v>
      </c>
      <c r="C36" s="78">
        <f>SUM(D36:L36)</f>
        <v>15</v>
      </c>
      <c r="D36" s="79"/>
      <c r="E36" s="80"/>
      <c r="F36" s="79"/>
      <c r="G36" s="80"/>
      <c r="H36" s="126">
        <v>5</v>
      </c>
      <c r="I36" s="80">
        <v>2</v>
      </c>
      <c r="J36" s="79">
        <v>8</v>
      </c>
      <c r="K36" s="79"/>
      <c r="L36" s="79"/>
      <c r="N36" s="79">
        <f t="shared" si="2"/>
        <v>3</v>
      </c>
      <c r="O36" s="79">
        <f>IF($N36=O$17,1,)</f>
        <v>0</v>
      </c>
      <c r="P36" s="79">
        <f>IF($N36=P$17,1,)</f>
        <v>0</v>
      </c>
      <c r="Q36" s="79">
        <f>IF($N36=Q$17,1,)</f>
        <v>0</v>
      </c>
      <c r="R36" s="79">
        <f>IF($N36=R$17,1,)</f>
        <v>0</v>
      </c>
      <c r="S36" s="79">
        <f>IF($N36=S$17,1,)</f>
        <v>0</v>
      </c>
      <c r="T36" s="79">
        <f>IF($N36=T$17,1,)</f>
        <v>1</v>
      </c>
      <c r="U36" s="79">
        <f>IF($N36=U$17,1,)</f>
        <v>0</v>
      </c>
      <c r="V36" s="79">
        <f>IF($N36=V$17,1,)</f>
        <v>0</v>
      </c>
      <c r="X36" s="81"/>
      <c r="Y36" s="81"/>
      <c r="Z36" s="81"/>
      <c r="AA36" s="81"/>
      <c r="AB36" s="81"/>
      <c r="AC36" s="81"/>
    </row>
    <row r="37" spans="1:29" s="77" customFormat="1" ht="15">
      <c r="A37" s="36" t="s">
        <v>242</v>
      </c>
      <c r="B37" s="36" t="s">
        <v>243</v>
      </c>
      <c r="C37" s="78">
        <f>SUM(D37:L37)</f>
        <v>14</v>
      </c>
      <c r="D37" s="79">
        <v>2</v>
      </c>
      <c r="E37" s="80"/>
      <c r="F37" s="79"/>
      <c r="G37" s="80"/>
      <c r="H37" s="126"/>
      <c r="I37" s="80"/>
      <c r="J37" s="79">
        <v>4</v>
      </c>
      <c r="K37" s="79"/>
      <c r="L37" s="79">
        <v>8</v>
      </c>
      <c r="N37" s="79">
        <f t="shared" si="2"/>
        <v>3</v>
      </c>
      <c r="O37" s="79">
        <f>IF($N37=O$17,1,)</f>
        <v>0</v>
      </c>
      <c r="P37" s="79">
        <f>IF($N37=P$17,1,)</f>
        <v>0</v>
      </c>
      <c r="Q37" s="79">
        <f>IF($N37=Q$17,1,)</f>
        <v>0</v>
      </c>
      <c r="R37" s="79">
        <f>IF($N37=R$17,1,)</f>
        <v>0</v>
      </c>
      <c r="S37" s="79">
        <f>IF($N37=S$17,1,)</f>
        <v>0</v>
      </c>
      <c r="T37" s="79">
        <f>IF($N37=T$17,1,)</f>
        <v>1</v>
      </c>
      <c r="U37" s="79">
        <f>IF($N37=U$17,1,)</f>
        <v>0</v>
      </c>
      <c r="V37" s="79">
        <f>IF($N37=V$17,1,)</f>
        <v>0</v>
      </c>
      <c r="X37" s="81"/>
      <c r="Y37" s="81"/>
      <c r="Z37" s="81"/>
      <c r="AA37" s="81"/>
      <c r="AB37" s="81"/>
      <c r="AC37" s="81"/>
    </row>
    <row r="38" spans="1:29" s="77" customFormat="1" ht="15">
      <c r="A38" s="36" t="s">
        <v>130</v>
      </c>
      <c r="B38" s="76" t="s">
        <v>165</v>
      </c>
      <c r="C38" s="78">
        <f>SUM(D38:L38)</f>
        <v>12</v>
      </c>
      <c r="D38" s="79"/>
      <c r="E38" s="80"/>
      <c r="F38" s="79"/>
      <c r="G38" s="80"/>
      <c r="H38" s="126"/>
      <c r="I38" s="80"/>
      <c r="J38" s="79"/>
      <c r="K38" s="79"/>
      <c r="L38" s="79">
        <v>12</v>
      </c>
      <c r="N38" s="79">
        <f t="shared" si="2"/>
        <v>1</v>
      </c>
      <c r="O38" s="79">
        <f>IF($N38=O$17,1,)</f>
        <v>0</v>
      </c>
      <c r="P38" s="79">
        <f>IF($N38=P$17,1,)</f>
        <v>0</v>
      </c>
      <c r="Q38" s="79">
        <f>IF($N38=Q$17,1,)</f>
        <v>0</v>
      </c>
      <c r="R38" s="79">
        <f>IF($N38=R$17,1,)</f>
        <v>0</v>
      </c>
      <c r="S38" s="79">
        <f>IF($N38=S$17,1,)</f>
        <v>0</v>
      </c>
      <c r="T38" s="79">
        <f>IF($N38=T$17,1,)</f>
        <v>0</v>
      </c>
      <c r="U38" s="79">
        <f>IF($N38=U$17,1,)</f>
        <v>0</v>
      </c>
      <c r="V38" s="79">
        <f>IF($N38=V$17,1,)</f>
        <v>1</v>
      </c>
      <c r="X38" s="81"/>
      <c r="Y38" s="81"/>
      <c r="Z38" s="81"/>
      <c r="AA38" s="81"/>
      <c r="AB38" s="81"/>
      <c r="AC38" s="81"/>
    </row>
    <row r="39" spans="1:29" s="77" customFormat="1" ht="15">
      <c r="A39" s="36" t="s">
        <v>401</v>
      </c>
      <c r="B39" s="36" t="s">
        <v>208</v>
      </c>
      <c r="C39" s="78">
        <f>SUM(D39:L39)</f>
        <v>12</v>
      </c>
      <c r="D39" s="79"/>
      <c r="E39" s="80"/>
      <c r="F39" s="79"/>
      <c r="G39" s="80"/>
      <c r="H39" s="126"/>
      <c r="I39" s="80"/>
      <c r="J39" s="79"/>
      <c r="K39" s="79"/>
      <c r="L39" s="79">
        <v>12</v>
      </c>
      <c r="N39" s="79">
        <f t="shared" si="2"/>
        <v>1</v>
      </c>
      <c r="O39" s="79">
        <f>IF($N39=O$17,1,)</f>
        <v>0</v>
      </c>
      <c r="P39" s="79">
        <f>IF($N39=P$17,1,)</f>
        <v>0</v>
      </c>
      <c r="Q39" s="79">
        <f>IF($N39=Q$17,1,)</f>
        <v>0</v>
      </c>
      <c r="R39" s="79">
        <f>IF($N39=R$17,1,)</f>
        <v>0</v>
      </c>
      <c r="S39" s="79">
        <f>IF($N39=S$17,1,)</f>
        <v>0</v>
      </c>
      <c r="T39" s="79">
        <f>IF($N39=T$17,1,)</f>
        <v>0</v>
      </c>
      <c r="U39" s="79">
        <f>IF($N39=U$17,1,)</f>
        <v>0</v>
      </c>
      <c r="V39" s="79">
        <f>IF($N39=V$17,1,)</f>
        <v>1</v>
      </c>
      <c r="X39" s="81"/>
      <c r="Y39" s="39"/>
      <c r="Z39" s="81"/>
      <c r="AA39" s="81"/>
      <c r="AB39" s="81"/>
      <c r="AC39" s="81"/>
    </row>
    <row r="40" spans="1:29" s="77" customFormat="1" ht="15">
      <c r="A40" s="36" t="s">
        <v>400</v>
      </c>
      <c r="B40" s="36" t="s">
        <v>224</v>
      </c>
      <c r="C40" s="78">
        <f>SUM(D40:L40)</f>
        <v>12</v>
      </c>
      <c r="D40" s="79"/>
      <c r="E40" s="80"/>
      <c r="F40" s="79"/>
      <c r="G40" s="80"/>
      <c r="H40" s="126"/>
      <c r="I40" s="80"/>
      <c r="J40" s="79"/>
      <c r="K40" s="79"/>
      <c r="L40" s="79">
        <v>12</v>
      </c>
      <c r="N40" s="79">
        <f t="shared" si="2"/>
        <v>1</v>
      </c>
      <c r="O40" s="79">
        <f>IF($N40=O$17,1,)</f>
        <v>0</v>
      </c>
      <c r="P40" s="79">
        <f>IF($N40=P$17,1,)</f>
        <v>0</v>
      </c>
      <c r="Q40" s="79">
        <f>IF($N40=Q$17,1,)</f>
        <v>0</v>
      </c>
      <c r="R40" s="79">
        <f>IF($N40=R$17,1,)</f>
        <v>0</v>
      </c>
      <c r="S40" s="79">
        <f>IF($N40=S$17,1,)</f>
        <v>0</v>
      </c>
      <c r="T40" s="79">
        <f>IF($N40=T$17,1,)</f>
        <v>0</v>
      </c>
      <c r="U40" s="79">
        <f>IF($N40=U$17,1,)</f>
        <v>0</v>
      </c>
      <c r="V40" s="79">
        <f>IF($N40=V$17,1,)</f>
        <v>1</v>
      </c>
      <c r="X40" s="81"/>
      <c r="Y40" s="39"/>
      <c r="Z40" s="81"/>
      <c r="AA40" s="81"/>
      <c r="AB40" s="39"/>
      <c r="AC40" s="39"/>
    </row>
    <row r="41" spans="1:29" s="77" customFormat="1" ht="15">
      <c r="A41" s="36" t="s">
        <v>360</v>
      </c>
      <c r="B41" s="36" t="s">
        <v>361</v>
      </c>
      <c r="C41" s="78">
        <f>SUM(D41:L41)</f>
        <v>12</v>
      </c>
      <c r="D41" s="79"/>
      <c r="E41" s="80"/>
      <c r="F41" s="79"/>
      <c r="G41" s="80">
        <v>1</v>
      </c>
      <c r="H41" s="126"/>
      <c r="I41" s="80">
        <v>5</v>
      </c>
      <c r="J41" s="79">
        <v>6</v>
      </c>
      <c r="K41" s="79"/>
      <c r="L41" s="79"/>
      <c r="N41" s="79">
        <f t="shared" si="2"/>
        <v>3</v>
      </c>
      <c r="O41" s="79">
        <f>IF($N41=O$17,1,)</f>
        <v>0</v>
      </c>
      <c r="P41" s="79">
        <f>IF($N41=P$17,1,)</f>
        <v>0</v>
      </c>
      <c r="Q41" s="79">
        <f>IF($N41=Q$17,1,)</f>
        <v>0</v>
      </c>
      <c r="R41" s="79">
        <f>IF($N41=R$17,1,)</f>
        <v>0</v>
      </c>
      <c r="S41" s="79">
        <f>IF($N41=S$17,1,)</f>
        <v>0</v>
      </c>
      <c r="T41" s="79">
        <f>IF($N41=T$17,1,)</f>
        <v>1</v>
      </c>
      <c r="U41" s="79">
        <f>IF($N41=U$17,1,)</f>
        <v>0</v>
      </c>
      <c r="V41" s="79">
        <f>IF($N41=V$17,1,)</f>
        <v>0</v>
      </c>
      <c r="X41" s="81"/>
      <c r="Y41" s="39"/>
      <c r="Z41" s="81"/>
      <c r="AA41" s="81"/>
      <c r="AB41" s="39"/>
      <c r="AC41" s="39"/>
    </row>
    <row r="42" spans="1:29" s="77" customFormat="1" ht="15">
      <c r="A42" s="36" t="s">
        <v>130</v>
      </c>
      <c r="B42" s="36" t="s">
        <v>167</v>
      </c>
      <c r="C42" s="78">
        <f>SUM(D42:L42)</f>
        <v>11</v>
      </c>
      <c r="D42" s="79">
        <v>5</v>
      </c>
      <c r="E42" s="80"/>
      <c r="F42" s="79"/>
      <c r="G42" s="80"/>
      <c r="H42" s="126">
        <v>6</v>
      </c>
      <c r="I42" s="80"/>
      <c r="J42" s="79"/>
      <c r="K42" s="79"/>
      <c r="L42" s="79"/>
      <c r="N42" s="79">
        <f t="shared" si="2"/>
        <v>2</v>
      </c>
      <c r="O42" s="79">
        <f>IF($N42=O$17,1,)</f>
        <v>0</v>
      </c>
      <c r="P42" s="79">
        <f>IF($N42=P$17,1,)</f>
        <v>0</v>
      </c>
      <c r="Q42" s="79">
        <f>IF($N42=Q$17,1,)</f>
        <v>0</v>
      </c>
      <c r="R42" s="79">
        <f>IF($N42=R$17,1,)</f>
        <v>0</v>
      </c>
      <c r="S42" s="79">
        <f>IF($N42=S$17,1,)</f>
        <v>0</v>
      </c>
      <c r="T42" s="79">
        <f>IF($N42=T$17,1,)</f>
        <v>0</v>
      </c>
      <c r="U42" s="79">
        <f>IF($N42=U$17,1,)</f>
        <v>1</v>
      </c>
      <c r="V42" s="79">
        <f>IF($N42=V$17,1,)</f>
        <v>0</v>
      </c>
      <c r="X42" s="81"/>
      <c r="Y42" s="81"/>
      <c r="Z42" s="81"/>
      <c r="AA42" s="81"/>
      <c r="AB42" s="81"/>
      <c r="AC42" s="81"/>
    </row>
    <row r="43" spans="1:29" s="77" customFormat="1" ht="15">
      <c r="A43" s="77" t="s">
        <v>345</v>
      </c>
      <c r="B43" s="36" t="s">
        <v>346</v>
      </c>
      <c r="C43" s="78">
        <f>SUM(D43:L43)</f>
        <v>10</v>
      </c>
      <c r="D43" s="79"/>
      <c r="E43" s="80"/>
      <c r="F43" s="79">
        <v>2</v>
      </c>
      <c r="G43" s="80"/>
      <c r="H43" s="126"/>
      <c r="I43" s="80"/>
      <c r="J43" s="79">
        <v>4</v>
      </c>
      <c r="K43" s="79">
        <v>4</v>
      </c>
      <c r="L43" s="79"/>
      <c r="N43" s="79">
        <f t="shared" si="2"/>
        <v>3</v>
      </c>
      <c r="O43" s="79">
        <f>IF($N43=O$17,1,)</f>
        <v>0</v>
      </c>
      <c r="P43" s="79">
        <f>IF($N43=P$17,1,)</f>
        <v>0</v>
      </c>
      <c r="Q43" s="79">
        <f>IF($N43=Q$17,1,)</f>
        <v>0</v>
      </c>
      <c r="R43" s="79">
        <f>IF($N43=R$17,1,)</f>
        <v>0</v>
      </c>
      <c r="S43" s="79">
        <f>IF($N43=S$17,1,)</f>
        <v>0</v>
      </c>
      <c r="T43" s="79">
        <f>IF($N43=T$17,1,)</f>
        <v>1</v>
      </c>
      <c r="U43" s="79">
        <f>IF($N43=U$17,1,)</f>
        <v>0</v>
      </c>
      <c r="V43" s="79">
        <f>IF($N43=V$17,1,)</f>
        <v>0</v>
      </c>
      <c r="X43" s="81"/>
      <c r="Y43" s="39"/>
      <c r="Z43" s="81"/>
      <c r="AA43" s="81"/>
      <c r="AB43" s="81"/>
      <c r="AC43" s="81"/>
    </row>
    <row r="44" spans="1:29" s="77" customFormat="1" ht="15">
      <c r="A44" s="36" t="s">
        <v>313</v>
      </c>
      <c r="B44" s="36" t="s">
        <v>232</v>
      </c>
      <c r="C44" s="78">
        <f>SUM(D44:L44)</f>
        <v>10</v>
      </c>
      <c r="D44" s="79"/>
      <c r="E44" s="80"/>
      <c r="F44" s="79"/>
      <c r="G44" s="80"/>
      <c r="H44" s="126"/>
      <c r="I44" s="80"/>
      <c r="J44" s="79">
        <v>10</v>
      </c>
      <c r="K44" s="79"/>
      <c r="L44" s="79"/>
      <c r="N44" s="79">
        <f t="shared" si="2"/>
        <v>1</v>
      </c>
      <c r="O44" s="79">
        <f>IF($N44=O$17,1,)</f>
        <v>0</v>
      </c>
      <c r="P44" s="79">
        <f>IF($N44=P$17,1,)</f>
        <v>0</v>
      </c>
      <c r="Q44" s="79">
        <f>IF($N44=Q$17,1,)</f>
        <v>0</v>
      </c>
      <c r="R44" s="79">
        <f>IF($N44=R$17,1,)</f>
        <v>0</v>
      </c>
      <c r="S44" s="79">
        <f>IF($N44=S$17,1,)</f>
        <v>0</v>
      </c>
      <c r="T44" s="79">
        <f>IF($N44=T$17,1,)</f>
        <v>0</v>
      </c>
      <c r="U44" s="79">
        <f>IF($N44=U$17,1,)</f>
        <v>0</v>
      </c>
      <c r="V44" s="79">
        <f>IF($N44=V$17,1,)</f>
        <v>1</v>
      </c>
      <c r="X44" s="81"/>
      <c r="Y44" s="39"/>
      <c r="Z44" s="81"/>
      <c r="AA44" s="81"/>
      <c r="AB44" s="81"/>
      <c r="AC44" s="81"/>
    </row>
    <row r="45" spans="1:29" s="77" customFormat="1" ht="15">
      <c r="A45" s="36" t="s">
        <v>123</v>
      </c>
      <c r="B45" s="36" t="s">
        <v>172</v>
      </c>
      <c r="C45" s="78">
        <f>SUM(D45:L45)</f>
        <v>9</v>
      </c>
      <c r="D45" s="79">
        <v>2</v>
      </c>
      <c r="E45" s="80">
        <v>2</v>
      </c>
      <c r="F45" s="79"/>
      <c r="G45" s="80">
        <v>2</v>
      </c>
      <c r="H45" s="126">
        <v>2</v>
      </c>
      <c r="I45" s="80"/>
      <c r="J45" s="79"/>
      <c r="K45" s="79">
        <v>1</v>
      </c>
      <c r="L45" s="79"/>
      <c r="N45" s="79">
        <f t="shared" si="2"/>
        <v>5</v>
      </c>
      <c r="O45" s="79">
        <f>IF($N45=O$17,1,)</f>
        <v>0</v>
      </c>
      <c r="P45" s="79">
        <f>IF($N45=P$17,1,)</f>
        <v>0</v>
      </c>
      <c r="Q45" s="79">
        <f>IF($N45=Q$17,1,)</f>
        <v>0</v>
      </c>
      <c r="R45" s="79">
        <f>IF($N45=R$17,1,)</f>
        <v>1</v>
      </c>
      <c r="S45" s="79">
        <f>IF($N45=S$17,1,)</f>
        <v>0</v>
      </c>
      <c r="T45" s="79">
        <f>IF($N45=T$17,1,)</f>
        <v>0</v>
      </c>
      <c r="U45" s="79">
        <f>IF($N45=U$17,1,)</f>
        <v>0</v>
      </c>
      <c r="V45" s="79">
        <f>IF($N45=V$17,1,)</f>
        <v>0</v>
      </c>
      <c r="X45" s="81"/>
      <c r="Y45" s="81"/>
      <c r="Z45" s="81"/>
      <c r="AA45" s="81"/>
      <c r="AB45" s="81"/>
      <c r="AC45" s="81"/>
    </row>
    <row r="46" spans="1:29" s="77" customFormat="1" ht="15">
      <c r="A46" s="36" t="s">
        <v>379</v>
      </c>
      <c r="B46" s="36" t="s">
        <v>380</v>
      </c>
      <c r="C46" s="78">
        <f>SUM(D46:L46)</f>
        <v>9</v>
      </c>
      <c r="D46" s="39"/>
      <c r="E46" s="26"/>
      <c r="F46" s="39"/>
      <c r="G46" s="26"/>
      <c r="H46" s="126"/>
      <c r="I46" s="80">
        <v>1</v>
      </c>
      <c r="J46" s="39">
        <v>8</v>
      </c>
      <c r="K46" s="79"/>
      <c r="L46" s="79"/>
      <c r="M46" s="39"/>
      <c r="N46" s="79">
        <f t="shared" si="2"/>
        <v>2</v>
      </c>
      <c r="O46" s="79">
        <f>IF($N46=O$17,1,)</f>
        <v>0</v>
      </c>
      <c r="P46" s="79">
        <f>IF($N46=P$17,1,)</f>
        <v>0</v>
      </c>
      <c r="Q46" s="79">
        <f>IF($N46=Q$17,1,)</f>
        <v>0</v>
      </c>
      <c r="R46" s="79">
        <f>IF($N46=R$17,1,)</f>
        <v>0</v>
      </c>
      <c r="S46" s="79">
        <f>IF($N46=S$17,1,)</f>
        <v>0</v>
      </c>
      <c r="T46" s="79">
        <f>IF($N46=T$17,1,)</f>
        <v>0</v>
      </c>
      <c r="U46" s="79">
        <f>IF($N46=U$17,1,)</f>
        <v>1</v>
      </c>
      <c r="V46" s="79">
        <f>IF($N46=V$17,1,)</f>
        <v>0</v>
      </c>
      <c r="W46" s="75"/>
      <c r="X46" s="39"/>
      <c r="Y46" s="39"/>
      <c r="Z46" s="39"/>
      <c r="AA46" s="39"/>
      <c r="AB46" s="81"/>
      <c r="AC46" s="81"/>
    </row>
    <row r="47" spans="1:29" s="77" customFormat="1" ht="15">
      <c r="A47" s="36" t="s">
        <v>349</v>
      </c>
      <c r="B47" s="36" t="s">
        <v>409</v>
      </c>
      <c r="C47" s="78">
        <f>SUM(D47:L47)</f>
        <v>8</v>
      </c>
      <c r="D47" s="79"/>
      <c r="E47" s="80"/>
      <c r="F47" s="79"/>
      <c r="G47" s="80"/>
      <c r="H47" s="126"/>
      <c r="I47" s="80"/>
      <c r="J47" s="79"/>
      <c r="K47" s="79"/>
      <c r="L47" s="79">
        <v>8</v>
      </c>
      <c r="N47" s="79">
        <f t="shared" si="2"/>
        <v>1</v>
      </c>
      <c r="O47" s="79">
        <f>IF($N47=O$17,1,)</f>
        <v>0</v>
      </c>
      <c r="P47" s="79">
        <f>IF($N47=P$17,1,)</f>
        <v>0</v>
      </c>
      <c r="Q47" s="79">
        <f>IF($N47=Q$17,1,)</f>
        <v>0</v>
      </c>
      <c r="R47" s="79">
        <f>IF($N47=R$17,1,)</f>
        <v>0</v>
      </c>
      <c r="S47" s="79">
        <f>IF($N47=S$17,1,)</f>
        <v>0</v>
      </c>
      <c r="T47" s="79">
        <f>IF($N47=T$17,1,)</f>
        <v>0</v>
      </c>
      <c r="U47" s="79">
        <f>IF($N47=U$17,1,)</f>
        <v>0</v>
      </c>
      <c r="V47" s="79">
        <f>IF($N47=V$17,1,)</f>
        <v>1</v>
      </c>
      <c r="X47" s="81"/>
      <c r="Y47" s="39"/>
      <c r="Z47" s="81"/>
      <c r="AA47" s="81"/>
      <c r="AB47" s="39"/>
      <c r="AC47" s="39"/>
    </row>
    <row r="48" spans="1:29" s="77" customFormat="1" ht="15">
      <c r="A48" s="36" t="s">
        <v>81</v>
      </c>
      <c r="B48" s="36" t="s">
        <v>54</v>
      </c>
      <c r="C48" s="78">
        <f>SUM(D48:L48)</f>
        <v>8</v>
      </c>
      <c r="D48" s="39"/>
      <c r="E48" s="26"/>
      <c r="F48" s="39"/>
      <c r="G48" s="26"/>
      <c r="H48" s="126"/>
      <c r="I48" s="80"/>
      <c r="J48" s="39">
        <v>4</v>
      </c>
      <c r="K48" s="79"/>
      <c r="L48" s="79">
        <v>4</v>
      </c>
      <c r="M48" s="39"/>
      <c r="N48" s="79">
        <f t="shared" si="2"/>
        <v>2</v>
      </c>
      <c r="O48" s="79">
        <f>IF($N48=O$17,1,)</f>
        <v>0</v>
      </c>
      <c r="P48" s="79">
        <f>IF($N48=P$17,1,)</f>
        <v>0</v>
      </c>
      <c r="Q48" s="79">
        <f>IF($N48=Q$17,1,)</f>
        <v>0</v>
      </c>
      <c r="R48" s="79">
        <f>IF($N48=R$17,1,)</f>
        <v>0</v>
      </c>
      <c r="S48" s="79">
        <f>IF($N48=S$17,1,)</f>
        <v>0</v>
      </c>
      <c r="T48" s="79">
        <f>IF($N48=T$17,1,)</f>
        <v>0</v>
      </c>
      <c r="U48" s="79">
        <f>IF($N48=U$17,1,)</f>
        <v>1</v>
      </c>
      <c r="V48" s="79">
        <f>IF($N48=V$17,1,)</f>
        <v>0</v>
      </c>
      <c r="W48" s="75"/>
      <c r="X48" s="39"/>
      <c r="Y48" s="81"/>
      <c r="Z48" s="39"/>
      <c r="AA48" s="39"/>
      <c r="AB48" s="81"/>
      <c r="AC48" s="81"/>
    </row>
    <row r="49" spans="1:29" s="77" customFormat="1" ht="15">
      <c r="A49" s="36" t="s">
        <v>86</v>
      </c>
      <c r="B49" s="36" t="s">
        <v>182</v>
      </c>
      <c r="C49" s="78">
        <f>SUM(D49:L49)</f>
        <v>8</v>
      </c>
      <c r="D49" s="79"/>
      <c r="E49" s="80"/>
      <c r="F49" s="79"/>
      <c r="G49" s="80"/>
      <c r="H49" s="126">
        <v>4</v>
      </c>
      <c r="I49" s="80">
        <v>4</v>
      </c>
      <c r="J49" s="79"/>
      <c r="K49" s="79"/>
      <c r="L49" s="79"/>
      <c r="N49" s="79">
        <f t="shared" si="2"/>
        <v>2</v>
      </c>
      <c r="O49" s="79">
        <f>IF($N49=O$17,1,)</f>
        <v>0</v>
      </c>
      <c r="P49" s="79">
        <f>IF($N49=P$17,1,)</f>
        <v>0</v>
      </c>
      <c r="Q49" s="79">
        <f>IF($N49=Q$17,1,)</f>
        <v>0</v>
      </c>
      <c r="R49" s="79">
        <f>IF($N49=R$17,1,)</f>
        <v>0</v>
      </c>
      <c r="S49" s="79">
        <f>IF($N49=S$17,1,)</f>
        <v>0</v>
      </c>
      <c r="T49" s="79">
        <f>IF($N49=T$17,1,)</f>
        <v>0</v>
      </c>
      <c r="U49" s="79">
        <f>IF($N49=U$17,1,)</f>
        <v>1</v>
      </c>
      <c r="V49" s="79">
        <f>IF($N49=V$17,1,)</f>
        <v>0</v>
      </c>
      <c r="X49" s="81"/>
      <c r="Y49" s="39"/>
      <c r="Z49" s="81"/>
      <c r="AA49" s="81"/>
      <c r="AB49" s="81"/>
      <c r="AC49" s="81"/>
    </row>
    <row r="50" spans="1:29" s="77" customFormat="1" ht="15">
      <c r="A50" s="36" t="s">
        <v>84</v>
      </c>
      <c r="B50" s="36" t="s">
        <v>58</v>
      </c>
      <c r="C50" s="78">
        <f>SUM(D50:L50)</f>
        <v>7</v>
      </c>
      <c r="D50" s="79">
        <v>3</v>
      </c>
      <c r="E50" s="80"/>
      <c r="F50" s="79">
        <v>3</v>
      </c>
      <c r="G50" s="80"/>
      <c r="H50" s="126"/>
      <c r="I50" s="80">
        <v>1</v>
      </c>
      <c r="J50" s="79"/>
      <c r="K50" s="79"/>
      <c r="L50" s="79"/>
      <c r="N50" s="79">
        <f t="shared" si="2"/>
        <v>3</v>
      </c>
      <c r="O50" s="79">
        <f>IF($N50=O$17,1,)</f>
        <v>0</v>
      </c>
      <c r="P50" s="79">
        <f>IF($N50=P$17,1,)</f>
        <v>0</v>
      </c>
      <c r="Q50" s="79">
        <f>IF($N50=Q$17,1,)</f>
        <v>0</v>
      </c>
      <c r="R50" s="79">
        <f>IF($N50=R$17,1,)</f>
        <v>0</v>
      </c>
      <c r="S50" s="79">
        <f>IF($N50=S$17,1,)</f>
        <v>0</v>
      </c>
      <c r="T50" s="79">
        <f>IF($N50=T$17,1,)</f>
        <v>1</v>
      </c>
      <c r="U50" s="79">
        <f>IF($N50=U$17,1,)</f>
        <v>0</v>
      </c>
      <c r="V50" s="79">
        <f>IF($N50=V$17,1,)</f>
        <v>0</v>
      </c>
      <c r="X50" s="81"/>
      <c r="Y50" s="81"/>
      <c r="Z50" s="81"/>
      <c r="AA50" s="81"/>
      <c r="AB50" s="81"/>
      <c r="AC50" s="81"/>
    </row>
    <row r="51" spans="1:29" s="77" customFormat="1" ht="15">
      <c r="A51" s="36" t="s">
        <v>133</v>
      </c>
      <c r="B51" s="36" t="s">
        <v>165</v>
      </c>
      <c r="C51" s="78">
        <f>SUM(D51:L51)</f>
        <v>6</v>
      </c>
      <c r="D51" s="79"/>
      <c r="E51" s="80"/>
      <c r="F51" s="79"/>
      <c r="G51" s="80"/>
      <c r="H51" s="126"/>
      <c r="I51" s="80"/>
      <c r="J51" s="79"/>
      <c r="K51" s="79">
        <v>6</v>
      </c>
      <c r="L51" s="79"/>
      <c r="N51" s="79">
        <f t="shared" si="2"/>
        <v>1</v>
      </c>
      <c r="O51" s="79">
        <f>IF($N51=O$17,1,)</f>
        <v>0</v>
      </c>
      <c r="P51" s="79">
        <f>IF($N51=P$17,1,)</f>
        <v>0</v>
      </c>
      <c r="Q51" s="79">
        <f>IF($N51=Q$17,1,)</f>
        <v>0</v>
      </c>
      <c r="R51" s="79">
        <f>IF($N51=R$17,1,)</f>
        <v>0</v>
      </c>
      <c r="S51" s="79">
        <f>IF($N51=S$17,1,)</f>
        <v>0</v>
      </c>
      <c r="T51" s="79">
        <f>IF($N51=T$17,1,)</f>
        <v>0</v>
      </c>
      <c r="U51" s="79">
        <f>IF($N51=U$17,1,)</f>
        <v>0</v>
      </c>
      <c r="V51" s="79">
        <f>IF($N51=V$17,1,)</f>
        <v>1</v>
      </c>
      <c r="X51" s="81"/>
      <c r="Y51" s="39"/>
      <c r="Z51" s="81"/>
      <c r="AA51" s="81"/>
      <c r="AB51" s="39"/>
      <c r="AC51" s="39"/>
    </row>
    <row r="52" spans="1:29" s="77" customFormat="1" ht="15">
      <c r="A52" s="36" t="s">
        <v>121</v>
      </c>
      <c r="B52" s="36" t="s">
        <v>44</v>
      </c>
      <c r="C52" s="78">
        <f>SUM(D52:L52)</f>
        <v>6</v>
      </c>
      <c r="D52" s="79">
        <v>3</v>
      </c>
      <c r="E52" s="80">
        <v>2</v>
      </c>
      <c r="F52" s="79">
        <v>1</v>
      </c>
      <c r="G52" s="80"/>
      <c r="H52" s="126"/>
      <c r="I52" s="80"/>
      <c r="J52" s="79"/>
      <c r="K52" s="79"/>
      <c r="L52" s="79"/>
      <c r="N52" s="79">
        <f t="shared" si="2"/>
        <v>3</v>
      </c>
      <c r="O52" s="79">
        <f>IF($N52=O$17,1,)</f>
        <v>0</v>
      </c>
      <c r="P52" s="79">
        <f>IF($N52=P$17,1,)</f>
        <v>0</v>
      </c>
      <c r="Q52" s="79">
        <f>IF($N52=Q$17,1,)</f>
        <v>0</v>
      </c>
      <c r="R52" s="79">
        <f>IF($N52=R$17,1,)</f>
        <v>0</v>
      </c>
      <c r="S52" s="79">
        <f>IF($N52=S$17,1,)</f>
        <v>0</v>
      </c>
      <c r="T52" s="79">
        <f>IF($N52=T$17,1,)</f>
        <v>1</v>
      </c>
      <c r="U52" s="79">
        <f>IF($N52=U$17,1,)</f>
        <v>0</v>
      </c>
      <c r="V52" s="79">
        <f>IF($N52=V$17,1,)</f>
        <v>0</v>
      </c>
      <c r="X52" s="81"/>
      <c r="Y52" s="81"/>
      <c r="Z52" s="81"/>
      <c r="AA52" s="81"/>
      <c r="AB52" s="81"/>
      <c r="AC52" s="81"/>
    </row>
    <row r="53" spans="1:29" s="77" customFormat="1" ht="15">
      <c r="A53" s="36" t="s">
        <v>244</v>
      </c>
      <c r="B53" s="36" t="s">
        <v>174</v>
      </c>
      <c r="C53" s="78">
        <f>SUM(D53:L53)</f>
        <v>6</v>
      </c>
      <c r="D53" s="79"/>
      <c r="E53" s="80"/>
      <c r="F53" s="79"/>
      <c r="G53" s="80">
        <v>2</v>
      </c>
      <c r="H53" s="126">
        <v>2</v>
      </c>
      <c r="I53" s="80">
        <v>2</v>
      </c>
      <c r="J53" s="79"/>
      <c r="K53" s="79"/>
      <c r="L53" s="79"/>
      <c r="N53" s="79">
        <f t="shared" si="2"/>
        <v>3</v>
      </c>
      <c r="O53" s="79">
        <f>IF($N53=O$17,1,)</f>
        <v>0</v>
      </c>
      <c r="P53" s="79">
        <f>IF($N53=P$17,1,)</f>
        <v>0</v>
      </c>
      <c r="Q53" s="79">
        <f>IF($N53=Q$17,1,)</f>
        <v>0</v>
      </c>
      <c r="R53" s="79">
        <f>IF($N53=R$17,1,)</f>
        <v>0</v>
      </c>
      <c r="S53" s="79">
        <f>IF($N53=S$17,1,)</f>
        <v>0</v>
      </c>
      <c r="T53" s="79">
        <f>IF($N53=T$17,1,)</f>
        <v>1</v>
      </c>
      <c r="U53" s="79">
        <f>IF($N53=U$17,1,)</f>
        <v>0</v>
      </c>
      <c r="V53" s="79">
        <f>IF($N53=V$17,1,)</f>
        <v>0</v>
      </c>
      <c r="X53" s="81"/>
      <c r="Y53" s="81"/>
      <c r="Z53" s="81"/>
      <c r="AA53" s="81"/>
      <c r="AB53" s="81"/>
      <c r="AC53" s="81"/>
    </row>
    <row r="54" spans="1:29" s="77" customFormat="1" ht="15">
      <c r="A54" s="36" t="s">
        <v>152</v>
      </c>
      <c r="B54" s="36" t="s">
        <v>363</v>
      </c>
      <c r="C54" s="78">
        <f>SUM(D54:L54)</f>
        <v>6</v>
      </c>
      <c r="D54" s="79"/>
      <c r="E54" s="80"/>
      <c r="F54" s="79"/>
      <c r="G54" s="80">
        <v>3</v>
      </c>
      <c r="H54" s="126"/>
      <c r="I54" s="80">
        <v>3</v>
      </c>
      <c r="J54" s="79"/>
      <c r="K54" s="79"/>
      <c r="L54" s="79"/>
      <c r="N54" s="79">
        <f t="shared" si="2"/>
        <v>2</v>
      </c>
      <c r="O54" s="79">
        <f>IF($N54=O$17,1,)</f>
        <v>0</v>
      </c>
      <c r="P54" s="79">
        <f>IF($N54=P$17,1,)</f>
        <v>0</v>
      </c>
      <c r="Q54" s="79">
        <f>IF($N54=Q$17,1,)</f>
        <v>0</v>
      </c>
      <c r="R54" s="79">
        <f>IF($N54=R$17,1,)</f>
        <v>0</v>
      </c>
      <c r="S54" s="79">
        <f>IF($N54=S$17,1,)</f>
        <v>0</v>
      </c>
      <c r="T54" s="79">
        <f>IF($N54=T$17,1,)</f>
        <v>0</v>
      </c>
      <c r="U54" s="79">
        <f>IF($N54=U$17,1,)</f>
        <v>1</v>
      </c>
      <c r="V54" s="79">
        <f>IF($N54=V$17,1,)</f>
        <v>0</v>
      </c>
      <c r="X54" s="81"/>
      <c r="Y54" s="39"/>
      <c r="Z54" s="81"/>
      <c r="AA54" s="81"/>
      <c r="AB54" s="39"/>
      <c r="AC54" s="39"/>
    </row>
    <row r="55" spans="1:29" s="77" customFormat="1" ht="15">
      <c r="A55" s="36" t="s">
        <v>347</v>
      </c>
      <c r="B55" s="36" t="s">
        <v>42</v>
      </c>
      <c r="C55" s="78">
        <f>SUM(D55:L55)</f>
        <v>5</v>
      </c>
      <c r="D55" s="79"/>
      <c r="E55" s="80"/>
      <c r="F55" s="79">
        <v>1</v>
      </c>
      <c r="G55" s="80"/>
      <c r="H55" s="126"/>
      <c r="I55" s="80"/>
      <c r="J55" s="79"/>
      <c r="K55" s="79"/>
      <c r="L55" s="79">
        <v>4</v>
      </c>
      <c r="N55" s="79">
        <f t="shared" si="2"/>
        <v>2</v>
      </c>
      <c r="O55" s="79">
        <f>IF($N55=O$17,1,)</f>
        <v>0</v>
      </c>
      <c r="P55" s="79">
        <f>IF($N55=P$17,1,)</f>
        <v>0</v>
      </c>
      <c r="Q55" s="79">
        <f>IF($N55=Q$17,1,)</f>
        <v>0</v>
      </c>
      <c r="R55" s="79">
        <f>IF($N55=R$17,1,)</f>
        <v>0</v>
      </c>
      <c r="S55" s="79">
        <f>IF($N55=S$17,1,)</f>
        <v>0</v>
      </c>
      <c r="T55" s="79">
        <f>IF($N55=T$17,1,)</f>
        <v>0</v>
      </c>
      <c r="U55" s="79">
        <f>IF($N55=U$17,1,)</f>
        <v>1</v>
      </c>
      <c r="V55" s="79">
        <f>IF($N55=V$17,1,)</f>
        <v>0</v>
      </c>
      <c r="X55" s="81"/>
      <c r="Y55" s="81"/>
      <c r="Z55" s="81"/>
      <c r="AA55" s="81"/>
      <c r="AB55" s="81"/>
      <c r="AC55" s="81"/>
    </row>
    <row r="56" spans="1:29" s="77" customFormat="1" ht="15">
      <c r="A56" s="77" t="s">
        <v>371</v>
      </c>
      <c r="B56" s="36" t="s">
        <v>372</v>
      </c>
      <c r="C56" s="78">
        <f>SUM(D56:L56)</f>
        <v>5</v>
      </c>
      <c r="D56" s="79"/>
      <c r="E56" s="80"/>
      <c r="F56" s="79"/>
      <c r="G56" s="80"/>
      <c r="H56" s="126">
        <v>2</v>
      </c>
      <c r="I56" s="80">
        <v>1</v>
      </c>
      <c r="J56" s="79">
        <v>2</v>
      </c>
      <c r="K56" s="79"/>
      <c r="L56" s="79"/>
      <c r="N56" s="79">
        <f t="shared" si="2"/>
        <v>3</v>
      </c>
      <c r="O56" s="79">
        <f>IF($N56=O$17,1,)</f>
        <v>0</v>
      </c>
      <c r="P56" s="79">
        <f>IF($N56=P$17,1,)</f>
        <v>0</v>
      </c>
      <c r="Q56" s="79">
        <f>IF($N56=Q$17,1,)</f>
        <v>0</v>
      </c>
      <c r="R56" s="79">
        <f>IF($N56=R$17,1,)</f>
        <v>0</v>
      </c>
      <c r="S56" s="79">
        <f>IF($N56=S$17,1,)</f>
        <v>0</v>
      </c>
      <c r="T56" s="79">
        <f>IF($N56=T$17,1,)</f>
        <v>1</v>
      </c>
      <c r="U56" s="79">
        <f>IF($N56=U$17,1,)</f>
        <v>0</v>
      </c>
      <c r="V56" s="79">
        <f>IF($N56=V$17,1,)</f>
        <v>0</v>
      </c>
      <c r="X56" s="81"/>
      <c r="Y56" s="39"/>
      <c r="Z56" s="81"/>
      <c r="AA56" s="81"/>
      <c r="AB56" s="39"/>
      <c r="AC56" s="39"/>
    </row>
    <row r="57" spans="1:29" s="77" customFormat="1" ht="15">
      <c r="A57" s="36" t="s">
        <v>131</v>
      </c>
      <c r="B57" s="36" t="s">
        <v>165</v>
      </c>
      <c r="C57" s="78">
        <f>SUM(D57:L57)</f>
        <v>5</v>
      </c>
      <c r="D57" s="79"/>
      <c r="E57" s="80"/>
      <c r="F57" s="79"/>
      <c r="G57" s="80"/>
      <c r="H57" s="126">
        <v>5</v>
      </c>
      <c r="I57" s="80"/>
      <c r="J57" s="79"/>
      <c r="K57" s="79"/>
      <c r="L57" s="79"/>
      <c r="N57" s="79">
        <f t="shared" si="2"/>
        <v>1</v>
      </c>
      <c r="O57" s="79">
        <f>IF($N57=O$17,1,)</f>
        <v>0</v>
      </c>
      <c r="P57" s="79">
        <f>IF($N57=P$17,1,)</f>
        <v>0</v>
      </c>
      <c r="Q57" s="79">
        <f>IF($N57=Q$17,1,)</f>
        <v>0</v>
      </c>
      <c r="R57" s="79">
        <f>IF($N57=R$17,1,)</f>
        <v>0</v>
      </c>
      <c r="S57" s="79">
        <f>IF($N57=S$17,1,)</f>
        <v>0</v>
      </c>
      <c r="T57" s="79">
        <f>IF($N57=T$17,1,)</f>
        <v>0</v>
      </c>
      <c r="U57" s="79">
        <f>IF($N57=U$17,1,)</f>
        <v>0</v>
      </c>
      <c r="V57" s="79">
        <f>IF($N57=V$17,1,)</f>
        <v>1</v>
      </c>
      <c r="X57" s="81"/>
      <c r="Y57" s="39"/>
      <c r="Z57" s="81"/>
      <c r="AA57" s="81"/>
      <c r="AB57" s="81"/>
      <c r="AC57" s="81"/>
    </row>
    <row r="58" spans="1:29" s="77" customFormat="1" ht="15">
      <c r="A58" s="36" t="s">
        <v>33</v>
      </c>
      <c r="B58" s="36" t="s">
        <v>253</v>
      </c>
      <c r="C58" s="78">
        <f>SUM(D58:L58)</f>
        <v>5</v>
      </c>
      <c r="D58" s="79">
        <v>5</v>
      </c>
      <c r="E58" s="80"/>
      <c r="F58" s="79"/>
      <c r="G58" s="80"/>
      <c r="H58" s="126"/>
      <c r="I58" s="80"/>
      <c r="J58" s="79"/>
      <c r="K58" s="79"/>
      <c r="L58" s="79"/>
      <c r="N58" s="79">
        <f t="shared" si="2"/>
        <v>1</v>
      </c>
      <c r="O58" s="79">
        <f>IF($N58=O$17,1,)</f>
        <v>0</v>
      </c>
      <c r="P58" s="79">
        <f>IF($N58=P$17,1,)</f>
        <v>0</v>
      </c>
      <c r="Q58" s="79">
        <f>IF($N58=Q$17,1,)</f>
        <v>0</v>
      </c>
      <c r="R58" s="79">
        <f>IF($N58=R$17,1,)</f>
        <v>0</v>
      </c>
      <c r="S58" s="79">
        <f>IF($N58=S$17,1,)</f>
        <v>0</v>
      </c>
      <c r="T58" s="79">
        <f>IF($N58=T$17,1,)</f>
        <v>0</v>
      </c>
      <c r="U58" s="79">
        <f>IF($N58=U$17,1,)</f>
        <v>0</v>
      </c>
      <c r="V58" s="79">
        <f>IF($N58=V$17,1,)</f>
        <v>1</v>
      </c>
      <c r="X58" s="81"/>
      <c r="Y58" s="81"/>
      <c r="Z58" s="81"/>
      <c r="AA58" s="81"/>
      <c r="AB58" s="81"/>
      <c r="AC58" s="81"/>
    </row>
    <row r="59" spans="1:29" s="77" customFormat="1" ht="15">
      <c r="A59" s="36" t="s">
        <v>405</v>
      </c>
      <c r="B59" s="36" t="s">
        <v>406</v>
      </c>
      <c r="C59" s="78">
        <f>SUM(D59:L59)</f>
        <v>4</v>
      </c>
      <c r="D59" s="79"/>
      <c r="E59" s="80"/>
      <c r="F59" s="79"/>
      <c r="G59" s="80"/>
      <c r="H59" s="126"/>
      <c r="I59" s="80"/>
      <c r="J59" s="79"/>
      <c r="K59" s="79"/>
      <c r="L59" s="79">
        <v>4</v>
      </c>
      <c r="N59" s="79">
        <f t="shared" si="2"/>
        <v>1</v>
      </c>
      <c r="O59" s="79">
        <f>IF($N59=O$17,1,)</f>
        <v>0</v>
      </c>
      <c r="P59" s="79">
        <f>IF($N59=P$17,1,)</f>
        <v>0</v>
      </c>
      <c r="Q59" s="79">
        <f>IF($N59=Q$17,1,)</f>
        <v>0</v>
      </c>
      <c r="R59" s="79">
        <f>IF($N59=R$17,1,)</f>
        <v>0</v>
      </c>
      <c r="S59" s="79">
        <f>IF($N59=S$17,1,)</f>
        <v>0</v>
      </c>
      <c r="T59" s="79">
        <f>IF($N59=T$17,1,)</f>
        <v>0</v>
      </c>
      <c r="U59" s="79">
        <f>IF($N59=U$17,1,)</f>
        <v>0</v>
      </c>
      <c r="V59" s="79">
        <f>IF($N59=V$17,1,)</f>
        <v>1</v>
      </c>
      <c r="X59" s="81"/>
      <c r="Y59" s="39"/>
      <c r="Z59" s="81"/>
      <c r="AA59" s="81"/>
      <c r="AB59" s="39"/>
      <c r="AC59" s="39"/>
    </row>
    <row r="60" spans="1:29" s="77" customFormat="1" ht="15">
      <c r="A60" s="36" t="s">
        <v>403</v>
      </c>
      <c r="B60" s="36" t="s">
        <v>404</v>
      </c>
      <c r="C60" s="78">
        <f>SUM(D60:L60)</f>
        <v>4</v>
      </c>
      <c r="D60" s="79"/>
      <c r="E60" s="80"/>
      <c r="F60" s="79"/>
      <c r="G60" s="80"/>
      <c r="H60" s="126"/>
      <c r="I60" s="80"/>
      <c r="J60" s="79"/>
      <c r="K60" s="79"/>
      <c r="L60" s="79">
        <v>4</v>
      </c>
      <c r="N60" s="79">
        <f t="shared" si="2"/>
        <v>1</v>
      </c>
      <c r="O60" s="79">
        <f>IF($N60=O$17,1,)</f>
        <v>0</v>
      </c>
      <c r="P60" s="79">
        <f>IF($N60=P$17,1,)</f>
        <v>0</v>
      </c>
      <c r="Q60" s="79">
        <f>IF($N60=Q$17,1,)</f>
        <v>0</v>
      </c>
      <c r="R60" s="79">
        <f>IF($N60=R$17,1,)</f>
        <v>0</v>
      </c>
      <c r="S60" s="79">
        <f>IF($N60=S$17,1,)</f>
        <v>0</v>
      </c>
      <c r="T60" s="79">
        <f>IF($N60=T$17,1,)</f>
        <v>0</v>
      </c>
      <c r="U60" s="79">
        <f>IF($N60=U$17,1,)</f>
        <v>0</v>
      </c>
      <c r="V60" s="79">
        <f>IF($N60=V$17,1,)</f>
        <v>1</v>
      </c>
      <c r="X60" s="81"/>
      <c r="Y60" s="39"/>
      <c r="Z60" s="81"/>
      <c r="AA60" s="81"/>
      <c r="AB60" s="39"/>
      <c r="AC60" s="39"/>
    </row>
    <row r="61" spans="1:29" s="77" customFormat="1" ht="15">
      <c r="A61" s="36" t="s">
        <v>6</v>
      </c>
      <c r="B61" s="36" t="s">
        <v>63</v>
      </c>
      <c r="C61" s="78">
        <f>SUM(D61:L61)</f>
        <v>4</v>
      </c>
      <c r="D61" s="39"/>
      <c r="E61" s="26"/>
      <c r="F61" s="39"/>
      <c r="G61" s="26"/>
      <c r="H61" s="126"/>
      <c r="I61" s="80">
        <v>4</v>
      </c>
      <c r="J61" s="39"/>
      <c r="K61" s="79"/>
      <c r="L61" s="79"/>
      <c r="M61" s="39"/>
      <c r="N61" s="79">
        <f t="shared" si="2"/>
        <v>1</v>
      </c>
      <c r="O61" s="79">
        <f>IF($N61=O$17,1,)</f>
        <v>0</v>
      </c>
      <c r="P61" s="79">
        <f>IF($N61=P$17,1,)</f>
        <v>0</v>
      </c>
      <c r="Q61" s="79">
        <f>IF($N61=Q$17,1,)</f>
        <v>0</v>
      </c>
      <c r="R61" s="79">
        <f>IF($N61=R$17,1,)</f>
        <v>0</v>
      </c>
      <c r="S61" s="79">
        <f>IF($N61=S$17,1,)</f>
        <v>0</v>
      </c>
      <c r="T61" s="79">
        <f>IF($N61=T$17,1,)</f>
        <v>0</v>
      </c>
      <c r="U61" s="79">
        <f>IF($N61=U$17,1,)</f>
        <v>0</v>
      </c>
      <c r="V61" s="79">
        <f>IF($N61=V$17,1,)</f>
        <v>1</v>
      </c>
      <c r="W61" s="75"/>
      <c r="X61" s="39"/>
      <c r="Y61" s="39"/>
      <c r="Z61" s="39"/>
      <c r="AA61" s="39"/>
      <c r="AB61" s="81"/>
      <c r="AC61" s="81"/>
    </row>
    <row r="62" spans="1:29" s="77" customFormat="1" ht="15">
      <c r="A62" s="36" t="s">
        <v>384</v>
      </c>
      <c r="B62" s="76" t="s">
        <v>385</v>
      </c>
      <c r="C62" s="78">
        <f>SUM(D62:L62)</f>
        <v>3</v>
      </c>
      <c r="D62" s="39"/>
      <c r="E62" s="26"/>
      <c r="F62" s="39"/>
      <c r="G62" s="26"/>
      <c r="H62" s="126"/>
      <c r="I62" s="80">
        <v>3</v>
      </c>
      <c r="J62" s="39"/>
      <c r="K62" s="79"/>
      <c r="L62" s="79"/>
      <c r="M62" s="39"/>
      <c r="N62" s="79">
        <f t="shared" si="2"/>
        <v>1</v>
      </c>
      <c r="O62" s="79">
        <f>IF($N62=O$17,1,)</f>
        <v>0</v>
      </c>
      <c r="P62" s="79">
        <f>IF($N62=P$17,1,)</f>
        <v>0</v>
      </c>
      <c r="Q62" s="79">
        <f>IF($N62=Q$17,1,)</f>
        <v>0</v>
      </c>
      <c r="R62" s="79">
        <f>IF($N62=R$17,1,)</f>
        <v>0</v>
      </c>
      <c r="S62" s="79">
        <f>IF($N62=S$17,1,)</f>
        <v>0</v>
      </c>
      <c r="T62" s="79">
        <f>IF($N62=T$17,1,)</f>
        <v>0</v>
      </c>
      <c r="U62" s="79">
        <f>IF($N62=U$17,1,)</f>
        <v>0</v>
      </c>
      <c r="V62" s="79">
        <f>IF($N62=V$17,1,)</f>
        <v>1</v>
      </c>
      <c r="W62" s="75"/>
      <c r="X62" s="39"/>
      <c r="Y62" s="39"/>
      <c r="Z62" s="39"/>
      <c r="AA62" s="39"/>
      <c r="AB62" s="81"/>
      <c r="AC62" s="81"/>
    </row>
    <row r="63" spans="1:29" s="77" customFormat="1" ht="15">
      <c r="A63" s="36" t="s">
        <v>231</v>
      </c>
      <c r="B63" s="36" t="s">
        <v>387</v>
      </c>
      <c r="C63" s="78">
        <f>SUM(D63:L63)</f>
        <v>3</v>
      </c>
      <c r="D63" s="79"/>
      <c r="E63" s="80"/>
      <c r="F63" s="79"/>
      <c r="G63" s="80"/>
      <c r="H63" s="126"/>
      <c r="I63" s="80">
        <v>3</v>
      </c>
      <c r="J63" s="79"/>
      <c r="K63" s="79"/>
      <c r="L63" s="79"/>
      <c r="N63" s="79">
        <f t="shared" si="2"/>
        <v>1</v>
      </c>
      <c r="O63" s="79">
        <f>IF($N63=O$17,1,)</f>
        <v>0</v>
      </c>
      <c r="P63" s="79">
        <f>IF($N63=P$17,1,)</f>
        <v>0</v>
      </c>
      <c r="Q63" s="79">
        <f>IF($N63=Q$17,1,)</f>
        <v>0</v>
      </c>
      <c r="R63" s="79">
        <f>IF($N63=R$17,1,)</f>
        <v>0</v>
      </c>
      <c r="S63" s="79">
        <f>IF($N63=S$17,1,)</f>
        <v>0</v>
      </c>
      <c r="T63" s="79">
        <f>IF($N63=T$17,1,)</f>
        <v>0</v>
      </c>
      <c r="U63" s="79">
        <f>IF($N63=U$17,1,)</f>
        <v>0</v>
      </c>
      <c r="V63" s="79">
        <f>IF($N63=V$17,1,)</f>
        <v>1</v>
      </c>
      <c r="X63" s="81"/>
      <c r="Y63" s="39"/>
      <c r="Z63" s="81"/>
      <c r="AA63" s="81"/>
      <c r="AB63" s="39"/>
      <c r="AC63" s="39"/>
    </row>
    <row r="64" spans="1:29" s="77" customFormat="1" ht="15">
      <c r="A64" s="36" t="s">
        <v>313</v>
      </c>
      <c r="B64" s="36" t="s">
        <v>381</v>
      </c>
      <c r="C64" s="78">
        <f>SUM(D64:L64)</f>
        <v>2</v>
      </c>
      <c r="D64" s="79"/>
      <c r="E64" s="80"/>
      <c r="F64" s="79"/>
      <c r="G64" s="80"/>
      <c r="H64" s="126"/>
      <c r="I64" s="80"/>
      <c r="J64" s="79"/>
      <c r="K64" s="79"/>
      <c r="L64" s="79">
        <v>2</v>
      </c>
      <c r="N64" s="79">
        <f t="shared" si="2"/>
        <v>1</v>
      </c>
      <c r="O64" s="79">
        <f>IF($N64=O$17,1,)</f>
        <v>0</v>
      </c>
      <c r="P64" s="79">
        <f>IF($N64=P$17,1,)</f>
        <v>0</v>
      </c>
      <c r="Q64" s="79">
        <f>IF($N64=Q$17,1,)</f>
        <v>0</v>
      </c>
      <c r="R64" s="79">
        <f>IF($N64=R$17,1,)</f>
        <v>0</v>
      </c>
      <c r="S64" s="79">
        <f>IF($N64=S$17,1,)</f>
        <v>0</v>
      </c>
      <c r="T64" s="79">
        <f>IF($N64=T$17,1,)</f>
        <v>0</v>
      </c>
      <c r="U64" s="79">
        <f>IF($N64=U$17,1,)</f>
        <v>0</v>
      </c>
      <c r="V64" s="79">
        <f>IF($N64=V$17,1,)</f>
        <v>1</v>
      </c>
      <c r="X64" s="81"/>
      <c r="Y64" s="39"/>
      <c r="Z64" s="81"/>
      <c r="AA64" s="81"/>
      <c r="AB64" s="39"/>
      <c r="AC64" s="39"/>
    </row>
    <row r="65" spans="1:29" s="77" customFormat="1" ht="15">
      <c r="A65" s="36" t="s">
        <v>347</v>
      </c>
      <c r="B65" s="36" t="s">
        <v>402</v>
      </c>
      <c r="C65" s="78">
        <f>SUM(D65:L65)</f>
        <v>2</v>
      </c>
      <c r="D65" s="79"/>
      <c r="E65" s="80"/>
      <c r="F65" s="79"/>
      <c r="G65" s="80"/>
      <c r="H65" s="126"/>
      <c r="I65" s="80"/>
      <c r="J65" s="79"/>
      <c r="K65" s="79"/>
      <c r="L65" s="79">
        <v>2</v>
      </c>
      <c r="N65" s="79">
        <f t="shared" si="2"/>
        <v>1</v>
      </c>
      <c r="O65" s="79">
        <f>IF($N65=O$17,1,)</f>
        <v>0</v>
      </c>
      <c r="P65" s="79">
        <f>IF($N65=P$17,1,)</f>
        <v>0</v>
      </c>
      <c r="Q65" s="79">
        <f>IF($N65=Q$17,1,)</f>
        <v>0</v>
      </c>
      <c r="R65" s="79">
        <f>IF($N65=R$17,1,)</f>
        <v>0</v>
      </c>
      <c r="S65" s="79">
        <f>IF($N65=S$17,1,)</f>
        <v>0</v>
      </c>
      <c r="T65" s="79">
        <f>IF($N65=T$17,1,)</f>
        <v>0</v>
      </c>
      <c r="U65" s="79">
        <f>IF($N65=U$17,1,)</f>
        <v>0</v>
      </c>
      <c r="V65" s="79">
        <f>IF($N65=V$17,1,)</f>
        <v>1</v>
      </c>
      <c r="X65" s="81"/>
      <c r="Y65" s="39"/>
      <c r="Z65" s="81"/>
      <c r="AA65" s="81"/>
      <c r="AB65" s="39"/>
      <c r="AC65" s="39"/>
    </row>
    <row r="66" spans="1:29" s="77" customFormat="1" ht="15">
      <c r="A66" s="36" t="s">
        <v>242</v>
      </c>
      <c r="B66" s="36" t="s">
        <v>396</v>
      </c>
      <c r="C66" s="78">
        <f>SUM(D66:L66)</f>
        <v>2</v>
      </c>
      <c r="D66" s="79"/>
      <c r="E66" s="80"/>
      <c r="F66" s="79"/>
      <c r="G66" s="80"/>
      <c r="H66" s="126"/>
      <c r="I66" s="80"/>
      <c r="J66" s="79"/>
      <c r="K66" s="79">
        <v>2</v>
      </c>
      <c r="L66" s="79"/>
      <c r="N66" s="79">
        <f t="shared" si="2"/>
        <v>1</v>
      </c>
      <c r="O66" s="79">
        <f>IF($N66=O$17,1,)</f>
        <v>0</v>
      </c>
      <c r="P66" s="79">
        <f>IF($N66=P$17,1,)</f>
        <v>0</v>
      </c>
      <c r="Q66" s="79">
        <f>IF($N66=Q$17,1,)</f>
        <v>0</v>
      </c>
      <c r="R66" s="79">
        <f>IF($N66=R$17,1,)</f>
        <v>0</v>
      </c>
      <c r="S66" s="79">
        <f>IF($N66=S$17,1,)</f>
        <v>0</v>
      </c>
      <c r="T66" s="79">
        <f>IF($N66=T$17,1,)</f>
        <v>0</v>
      </c>
      <c r="U66" s="79">
        <f>IF($N66=U$17,1,)</f>
        <v>0</v>
      </c>
      <c r="V66" s="79">
        <f>IF($N66=V$17,1,)</f>
        <v>1</v>
      </c>
      <c r="X66" s="81"/>
      <c r="Y66" s="39"/>
      <c r="Z66" s="81"/>
      <c r="AA66" s="81"/>
      <c r="AB66" s="39"/>
      <c r="AC66" s="39"/>
    </row>
    <row r="67" spans="1:29" s="77" customFormat="1" ht="15">
      <c r="A67" s="36" t="s">
        <v>87</v>
      </c>
      <c r="B67" s="36" t="s">
        <v>392</v>
      </c>
      <c r="C67" s="78">
        <f>SUM(D67:L67)</f>
        <v>2</v>
      </c>
      <c r="D67" s="79"/>
      <c r="E67" s="80"/>
      <c r="F67" s="79"/>
      <c r="G67" s="80"/>
      <c r="H67" s="126"/>
      <c r="I67" s="80"/>
      <c r="J67" s="79">
        <v>2</v>
      </c>
      <c r="K67" s="79"/>
      <c r="L67" s="79"/>
      <c r="N67" s="79">
        <f t="shared" si="2"/>
        <v>1</v>
      </c>
      <c r="O67" s="79">
        <f>IF($N67=O$17,1,)</f>
        <v>0</v>
      </c>
      <c r="P67" s="79">
        <f>IF($N67=P$17,1,)</f>
        <v>0</v>
      </c>
      <c r="Q67" s="79">
        <f>IF($N67=Q$17,1,)</f>
        <v>0</v>
      </c>
      <c r="R67" s="79">
        <f>IF($N67=R$17,1,)</f>
        <v>0</v>
      </c>
      <c r="S67" s="79">
        <f>IF($N67=S$17,1,)</f>
        <v>0</v>
      </c>
      <c r="T67" s="79">
        <f>IF($N67=T$17,1,)</f>
        <v>0</v>
      </c>
      <c r="U67" s="79">
        <f>IF($N67=U$17,1,)</f>
        <v>0</v>
      </c>
      <c r="V67" s="79">
        <f>IF($N67=V$17,1,)</f>
        <v>1</v>
      </c>
      <c r="X67" s="81"/>
      <c r="Y67" s="81"/>
      <c r="Z67" s="81"/>
      <c r="AA67" s="81"/>
      <c r="AB67" s="81"/>
      <c r="AC67" s="81"/>
    </row>
    <row r="68" spans="1:29" s="77" customFormat="1" ht="15">
      <c r="A68" s="36" t="s">
        <v>255</v>
      </c>
      <c r="B68" s="36" t="s">
        <v>373</v>
      </c>
      <c r="C68" s="78">
        <f>SUM(D68:L68)</f>
        <v>2</v>
      </c>
      <c r="D68" s="79"/>
      <c r="E68" s="80"/>
      <c r="F68" s="79"/>
      <c r="G68" s="80"/>
      <c r="H68" s="126">
        <v>2</v>
      </c>
      <c r="I68" s="80"/>
      <c r="J68" s="79"/>
      <c r="K68" s="79"/>
      <c r="L68" s="79"/>
      <c r="N68" s="79">
        <f t="shared" si="2"/>
        <v>1</v>
      </c>
      <c r="O68" s="79">
        <f>IF($N68=O$17,1,)</f>
        <v>0</v>
      </c>
      <c r="P68" s="79">
        <f>IF($N68=P$17,1,)</f>
        <v>0</v>
      </c>
      <c r="Q68" s="79">
        <f>IF($N68=Q$17,1,)</f>
        <v>0</v>
      </c>
      <c r="R68" s="79">
        <f>IF($N68=R$17,1,)</f>
        <v>0</v>
      </c>
      <c r="S68" s="79">
        <f>IF($N68=S$17,1,)</f>
        <v>0</v>
      </c>
      <c r="T68" s="79">
        <f>IF($N68=T$17,1,)</f>
        <v>0</v>
      </c>
      <c r="U68" s="79">
        <f>IF($N68=U$17,1,)</f>
        <v>0</v>
      </c>
      <c r="V68" s="79">
        <f>IF($N68=V$17,1,)</f>
        <v>1</v>
      </c>
      <c r="X68" s="81"/>
      <c r="Y68" s="81"/>
      <c r="Z68" s="81"/>
      <c r="AA68" s="81"/>
      <c r="AB68" s="81"/>
      <c r="AC68" s="81"/>
    </row>
    <row r="69" spans="1:29" s="77" customFormat="1" ht="15">
      <c r="A69" s="36" t="s">
        <v>225</v>
      </c>
      <c r="B69" s="36" t="s">
        <v>375</v>
      </c>
      <c r="C69" s="78">
        <f>SUM(D69:L69)</f>
        <v>2</v>
      </c>
      <c r="D69" s="79"/>
      <c r="E69" s="80"/>
      <c r="F69" s="79"/>
      <c r="G69" s="80"/>
      <c r="H69" s="126">
        <v>2</v>
      </c>
      <c r="I69" s="80"/>
      <c r="J69" s="79"/>
      <c r="K69" s="79"/>
      <c r="L69" s="79"/>
      <c r="N69" s="79">
        <f t="shared" si="2"/>
        <v>1</v>
      </c>
      <c r="O69" s="79">
        <f>IF($N69=O$17,1,)</f>
        <v>0</v>
      </c>
      <c r="P69" s="79">
        <f>IF($N69=P$17,1,)</f>
        <v>0</v>
      </c>
      <c r="Q69" s="79">
        <f>IF($N69=Q$17,1,)</f>
        <v>0</v>
      </c>
      <c r="R69" s="79">
        <f>IF($N69=R$17,1,)</f>
        <v>0</v>
      </c>
      <c r="S69" s="79">
        <f>IF($N69=S$17,1,)</f>
        <v>0</v>
      </c>
      <c r="T69" s="79">
        <f>IF($N69=T$17,1,)</f>
        <v>0</v>
      </c>
      <c r="U69" s="79">
        <f>IF($N69=U$17,1,)</f>
        <v>0</v>
      </c>
      <c r="V69" s="79">
        <f>IF($N69=V$17,1,)</f>
        <v>1</v>
      </c>
      <c r="X69" s="81"/>
      <c r="Y69" s="81"/>
      <c r="Z69" s="81"/>
      <c r="AA69" s="81"/>
      <c r="AB69" s="81"/>
      <c r="AC69" s="81"/>
    </row>
    <row r="70" spans="1:29" s="77" customFormat="1" ht="15">
      <c r="A70" s="77" t="s">
        <v>233</v>
      </c>
      <c r="B70" s="36" t="s">
        <v>234</v>
      </c>
      <c r="C70" s="78">
        <f>SUM(D70:L70)</f>
        <v>2</v>
      </c>
      <c r="D70" s="79"/>
      <c r="E70" s="80">
        <v>2</v>
      </c>
      <c r="F70" s="79"/>
      <c r="G70" s="80"/>
      <c r="H70" s="126"/>
      <c r="I70" s="80"/>
      <c r="J70" s="79"/>
      <c r="K70" s="79"/>
      <c r="L70" s="79"/>
      <c r="N70" s="79">
        <f t="shared" si="2"/>
        <v>1</v>
      </c>
      <c r="O70" s="79">
        <f>IF($N70=O$17,1,)</f>
        <v>0</v>
      </c>
      <c r="P70" s="79">
        <f>IF($N70=P$17,1,)</f>
        <v>0</v>
      </c>
      <c r="Q70" s="79">
        <f>IF($N70=Q$17,1,)</f>
        <v>0</v>
      </c>
      <c r="R70" s="79">
        <f>IF($N70=R$17,1,)</f>
        <v>0</v>
      </c>
      <c r="S70" s="79">
        <f>IF($N70=S$17,1,)</f>
        <v>0</v>
      </c>
      <c r="T70" s="79">
        <f>IF($N70=T$17,1,)</f>
        <v>0</v>
      </c>
      <c r="U70" s="79">
        <f>IF($N70=U$17,1,)</f>
        <v>0</v>
      </c>
      <c r="V70" s="79">
        <f>IF($N70=V$17,1,)</f>
        <v>1</v>
      </c>
      <c r="X70" s="81"/>
      <c r="Y70" s="39"/>
      <c r="Z70" s="81"/>
      <c r="AA70" s="81"/>
      <c r="AB70" s="81"/>
      <c r="AC70" s="81"/>
    </row>
    <row r="71" spans="1:29" s="77" customFormat="1" ht="15">
      <c r="A71" s="36" t="s">
        <v>185</v>
      </c>
      <c r="B71" s="36" t="s">
        <v>186</v>
      </c>
      <c r="C71" s="78">
        <f>SUM(D71:L71)</f>
        <v>1</v>
      </c>
      <c r="D71" s="79"/>
      <c r="E71" s="80"/>
      <c r="F71" s="79"/>
      <c r="G71" s="80">
        <v>1</v>
      </c>
      <c r="H71" s="126"/>
      <c r="I71" s="80"/>
      <c r="J71" s="79"/>
      <c r="K71" s="79"/>
      <c r="L71" s="79"/>
      <c r="N71" s="79">
        <f t="shared" si="2"/>
        <v>1</v>
      </c>
      <c r="O71" s="79">
        <f>IF($N71=O$17,1,)</f>
        <v>0</v>
      </c>
      <c r="P71" s="79">
        <f>IF($N71=P$17,1,)</f>
        <v>0</v>
      </c>
      <c r="Q71" s="79">
        <f>IF($N71=Q$17,1,)</f>
        <v>0</v>
      </c>
      <c r="R71" s="79">
        <f>IF($N71=R$17,1,)</f>
        <v>0</v>
      </c>
      <c r="S71" s="79">
        <f>IF($N71=S$17,1,)</f>
        <v>0</v>
      </c>
      <c r="T71" s="79">
        <f>IF($N71=T$17,1,)</f>
        <v>0</v>
      </c>
      <c r="U71" s="79">
        <f>IF($N71=U$17,1,)</f>
        <v>0</v>
      </c>
      <c r="V71" s="79">
        <f>IF($N71=V$17,1,)</f>
        <v>1</v>
      </c>
      <c r="X71" s="81"/>
      <c r="Y71" s="39"/>
      <c r="Z71" s="81"/>
      <c r="AA71" s="81"/>
      <c r="AB71" s="81"/>
      <c r="AC71" s="81"/>
    </row>
    <row r="72" spans="1:29" s="77" customFormat="1" ht="15">
      <c r="A72" s="36" t="s">
        <v>313</v>
      </c>
      <c r="B72" s="36" t="s">
        <v>314</v>
      </c>
      <c r="C72" s="78">
        <f>SUM(D72:L72)</f>
        <v>1</v>
      </c>
      <c r="D72" s="79">
        <v>1</v>
      </c>
      <c r="E72" s="80"/>
      <c r="F72" s="79"/>
      <c r="G72" s="80"/>
      <c r="H72" s="126"/>
      <c r="I72" s="80"/>
      <c r="J72" s="79"/>
      <c r="K72" s="79"/>
      <c r="L72" s="79"/>
      <c r="N72" s="79">
        <f t="shared" si="2"/>
        <v>1</v>
      </c>
      <c r="O72" s="79">
        <f>IF($N72=O$17,1,)</f>
        <v>0</v>
      </c>
      <c r="P72" s="79">
        <f>IF($N72=P$17,1,)</f>
        <v>0</v>
      </c>
      <c r="Q72" s="79">
        <f>IF($N72=Q$17,1,)</f>
        <v>0</v>
      </c>
      <c r="R72" s="79">
        <f>IF($N72=R$17,1,)</f>
        <v>0</v>
      </c>
      <c r="S72" s="79">
        <f>IF($N72=S$17,1,)</f>
        <v>0</v>
      </c>
      <c r="T72" s="79">
        <f>IF($N72=T$17,1,)</f>
        <v>0</v>
      </c>
      <c r="U72" s="79">
        <f>IF($N72=U$17,1,)</f>
        <v>0</v>
      </c>
      <c r="V72" s="79">
        <f>IF($N72=V$17,1,)</f>
        <v>1</v>
      </c>
      <c r="X72" s="81"/>
      <c r="Y72" s="81"/>
      <c r="Z72" s="81"/>
      <c r="AA72" s="81"/>
      <c r="AB72" s="81"/>
      <c r="AC72" s="81"/>
    </row>
    <row r="73" spans="1:29" s="75" customFormat="1" ht="15">
      <c r="A73" s="44"/>
      <c r="B73" s="44"/>
      <c r="C73" s="37">
        <f>COUNT(C18:C72)</f>
        <v>55</v>
      </c>
      <c r="D73" s="39"/>
      <c r="E73" s="26"/>
      <c r="F73" s="39"/>
      <c r="G73" s="26"/>
      <c r="H73" s="39"/>
      <c r="I73" s="39"/>
      <c r="J73" s="39"/>
      <c r="K73" s="26"/>
      <c r="L73" s="26"/>
      <c r="M73" s="39"/>
      <c r="N73" s="26"/>
      <c r="O73" s="90">
        <f>SUM(O18:O72)</f>
        <v>4</v>
      </c>
      <c r="P73" s="90">
        <f>SUM(P18:P72)</f>
        <v>4</v>
      </c>
      <c r="Q73" s="90">
        <f>SUM(Q18:Q72)</f>
        <v>2</v>
      </c>
      <c r="R73" s="90">
        <f>SUM(R18:R72)</f>
        <v>5</v>
      </c>
      <c r="S73" s="90">
        <f>SUM(S18:S72)</f>
        <v>3</v>
      </c>
      <c r="T73" s="90">
        <f>SUM(T18:T72)</f>
        <v>8</v>
      </c>
      <c r="U73" s="90">
        <f>SUM(U18:U72)</f>
        <v>7</v>
      </c>
      <c r="V73" s="90">
        <f>SUM(V18:V72)</f>
        <v>22</v>
      </c>
      <c r="X73" s="39"/>
      <c r="Y73" s="37">
        <f>COUNTA(Y18:Y72)</f>
        <v>0</v>
      </c>
      <c r="Z73" s="37">
        <f>COUNTA(Z18:Z72)</f>
        <v>0</v>
      </c>
      <c r="AA73" s="37">
        <f>COUNTA(AA18:AA72)</f>
        <v>0</v>
      </c>
      <c r="AB73" s="37">
        <f>COUNTA(AB18:AB72)</f>
        <v>0</v>
      </c>
      <c r="AC73" s="37">
        <f>COUNTA(AC18:AC72)</f>
        <v>0</v>
      </c>
    </row>
    <row r="74" spans="2:29" s="17" customFormat="1" ht="18.75">
      <c r="B74" s="17" t="s">
        <v>7</v>
      </c>
      <c r="C74" s="18"/>
      <c r="D74" s="19"/>
      <c r="E74" s="35"/>
      <c r="F74" s="19"/>
      <c r="G74" s="19"/>
      <c r="H74" s="19"/>
      <c r="I74" s="19"/>
      <c r="J74" s="19"/>
      <c r="K74" s="35"/>
      <c r="L74" s="35"/>
      <c r="N74" s="35"/>
      <c r="O74" s="35"/>
      <c r="P74" s="35"/>
      <c r="Q74" s="35"/>
      <c r="R74" s="35"/>
      <c r="S74" s="35"/>
      <c r="T74" s="35"/>
      <c r="U74" s="35"/>
      <c r="V74" s="35"/>
      <c r="X74" s="19"/>
      <c r="Y74" s="19"/>
      <c r="Z74" s="19"/>
      <c r="AA74" s="19"/>
      <c r="AB74" s="19"/>
      <c r="AC74" s="19"/>
    </row>
    <row r="75" spans="1:29" s="77" customFormat="1" ht="15">
      <c r="A75" s="36" t="s">
        <v>77</v>
      </c>
      <c r="B75" s="36" t="s">
        <v>49</v>
      </c>
      <c r="C75" s="78">
        <f>SUM(D75:L75)</f>
        <v>131</v>
      </c>
      <c r="D75" s="79"/>
      <c r="E75" s="80">
        <v>7</v>
      </c>
      <c r="F75" s="79"/>
      <c r="G75" s="79">
        <v>17</v>
      </c>
      <c r="H75" s="62">
        <v>15</v>
      </c>
      <c r="I75" s="79">
        <v>21</v>
      </c>
      <c r="J75" s="79">
        <v>28</v>
      </c>
      <c r="K75" s="79">
        <v>9</v>
      </c>
      <c r="L75" s="79">
        <v>34</v>
      </c>
      <c r="N75" s="79">
        <f>COUNT(D75:L75)</f>
        <v>7</v>
      </c>
      <c r="O75" s="79">
        <f>IF($N75=O$17,1,)</f>
        <v>0</v>
      </c>
      <c r="P75" s="79">
        <f>IF($N75=P$17,1,)</f>
        <v>1</v>
      </c>
      <c r="Q75" s="79">
        <f>IF($N75=Q$17,1,)</f>
        <v>0</v>
      </c>
      <c r="R75" s="79">
        <f>IF($N75=R$17,1,)</f>
        <v>0</v>
      </c>
      <c r="S75" s="79">
        <f>IF($N75=S$17,1,)</f>
        <v>0</v>
      </c>
      <c r="T75" s="79">
        <f>IF($N75=T$17,1,)</f>
        <v>0</v>
      </c>
      <c r="U75" s="79">
        <f>IF($N75=U$17,1,)</f>
        <v>0</v>
      </c>
      <c r="V75" s="79">
        <f>IF($N75=V$17,1,)</f>
        <v>0</v>
      </c>
      <c r="X75" s="81"/>
      <c r="Y75" s="81"/>
      <c r="Z75" s="81"/>
      <c r="AA75" s="81"/>
      <c r="AB75" s="81"/>
      <c r="AC75" s="81"/>
    </row>
    <row r="76" spans="1:29" s="77" customFormat="1" ht="15">
      <c r="A76" s="36" t="s">
        <v>125</v>
      </c>
      <c r="B76" s="36" t="s">
        <v>126</v>
      </c>
      <c r="C76" s="78">
        <f>SUM(D76:L76)</f>
        <v>121</v>
      </c>
      <c r="D76" s="79">
        <v>7</v>
      </c>
      <c r="E76" s="80">
        <v>7</v>
      </c>
      <c r="F76" s="79"/>
      <c r="G76" s="79">
        <v>16</v>
      </c>
      <c r="H76" s="62">
        <v>18</v>
      </c>
      <c r="I76" s="79">
        <v>18</v>
      </c>
      <c r="J76" s="79">
        <v>18</v>
      </c>
      <c r="K76" s="79">
        <v>7</v>
      </c>
      <c r="L76" s="79">
        <v>30</v>
      </c>
      <c r="N76" s="79">
        <f aca="true" t="shared" si="3" ref="N76:N129">COUNT(D76:L76)</f>
        <v>8</v>
      </c>
      <c r="O76" s="79">
        <f>IF($N76=O$17,1,)</f>
        <v>1</v>
      </c>
      <c r="P76" s="79">
        <f>IF($N76=P$17,1,)</f>
        <v>0</v>
      </c>
      <c r="Q76" s="79">
        <f>IF($N76=Q$17,1,)</f>
        <v>0</v>
      </c>
      <c r="R76" s="79">
        <f>IF($N76=R$17,1,)</f>
        <v>0</v>
      </c>
      <c r="S76" s="79">
        <f>IF($N76=S$17,1,)</f>
        <v>0</v>
      </c>
      <c r="T76" s="79">
        <f>IF($N76=T$17,1,)</f>
        <v>0</v>
      </c>
      <c r="U76" s="79">
        <f>IF($N76=U$17,1,)</f>
        <v>0</v>
      </c>
      <c r="V76" s="79">
        <f>IF($N76=V$17,1,)</f>
        <v>0</v>
      </c>
      <c r="X76" s="81"/>
      <c r="Y76" s="81"/>
      <c r="Z76" s="81"/>
      <c r="AA76" s="81"/>
      <c r="AB76" s="81"/>
      <c r="AC76" s="81"/>
    </row>
    <row r="77" spans="1:29" s="77" customFormat="1" ht="15">
      <c r="A77" s="36" t="s">
        <v>149</v>
      </c>
      <c r="B77" s="36" t="s">
        <v>160</v>
      </c>
      <c r="C77" s="78">
        <f>SUM(D77:L77)</f>
        <v>57</v>
      </c>
      <c r="D77" s="79">
        <v>6</v>
      </c>
      <c r="E77" s="80">
        <v>7</v>
      </c>
      <c r="F77" s="79">
        <v>6</v>
      </c>
      <c r="G77" s="79">
        <v>6</v>
      </c>
      <c r="H77" s="62"/>
      <c r="I77" s="79">
        <v>6</v>
      </c>
      <c r="J77" s="79">
        <v>26</v>
      </c>
      <c r="K77" s="79"/>
      <c r="L77" s="79">
        <v>0</v>
      </c>
      <c r="N77" s="79">
        <f t="shared" si="3"/>
        <v>7</v>
      </c>
      <c r="O77" s="79">
        <f>IF($N77=O$17,1,)</f>
        <v>0</v>
      </c>
      <c r="P77" s="79">
        <f>IF($N77=P$17,1,)</f>
        <v>1</v>
      </c>
      <c r="Q77" s="79">
        <f>IF($N77=Q$17,1,)</f>
        <v>0</v>
      </c>
      <c r="R77" s="79">
        <f>IF($N77=R$17,1,)</f>
        <v>0</v>
      </c>
      <c r="S77" s="79">
        <f>IF($N77=S$17,1,)</f>
        <v>0</v>
      </c>
      <c r="T77" s="79">
        <f>IF($N77=T$17,1,)</f>
        <v>0</v>
      </c>
      <c r="U77" s="79">
        <f>IF($N77=U$17,1,)</f>
        <v>0</v>
      </c>
      <c r="V77" s="79">
        <f>IF($N77=V$17,1,)</f>
        <v>0</v>
      </c>
      <c r="X77" s="81"/>
      <c r="Y77" s="81"/>
      <c r="Z77" s="81"/>
      <c r="AA77" s="81"/>
      <c r="AB77" s="81"/>
      <c r="AC77" s="81"/>
    </row>
    <row r="78" spans="1:29" s="77" customFormat="1" ht="15">
      <c r="A78" s="36" t="s">
        <v>353</v>
      </c>
      <c r="B78" s="36" t="s">
        <v>354</v>
      </c>
      <c r="C78" s="78">
        <f>SUM(D78:L78)</f>
        <v>54</v>
      </c>
      <c r="D78" s="79"/>
      <c r="E78" s="80"/>
      <c r="F78" s="79">
        <v>7</v>
      </c>
      <c r="G78" s="79">
        <v>16</v>
      </c>
      <c r="H78" s="62">
        <v>7</v>
      </c>
      <c r="I78" s="79">
        <v>12</v>
      </c>
      <c r="J78" s="79">
        <v>12</v>
      </c>
      <c r="K78" s="79"/>
      <c r="L78" s="79">
        <v>0</v>
      </c>
      <c r="N78" s="79">
        <f t="shared" si="3"/>
        <v>6</v>
      </c>
      <c r="O78" s="79">
        <f>IF($N78=O$17,1,)</f>
        <v>0</v>
      </c>
      <c r="P78" s="79">
        <f>IF($N78=P$17,1,)</f>
        <v>0</v>
      </c>
      <c r="Q78" s="79">
        <f>IF($N78=Q$17,1,)</f>
        <v>1</v>
      </c>
      <c r="R78" s="79">
        <f>IF($N78=R$17,1,)</f>
        <v>0</v>
      </c>
      <c r="S78" s="79">
        <f>IF($N78=S$17,1,)</f>
        <v>0</v>
      </c>
      <c r="T78" s="79">
        <f>IF($N78=T$17,1,)</f>
        <v>0</v>
      </c>
      <c r="U78" s="79">
        <f>IF($N78=U$17,1,)</f>
        <v>0</v>
      </c>
      <c r="V78" s="79">
        <f>IF($N78=V$17,1,)</f>
        <v>0</v>
      </c>
      <c r="X78" s="81"/>
      <c r="Y78" s="81"/>
      <c r="Z78" s="81"/>
      <c r="AA78" s="81"/>
      <c r="AB78" s="81"/>
      <c r="AC78" s="81"/>
    </row>
    <row r="79" spans="1:29" s="77" customFormat="1" ht="15">
      <c r="A79" s="36" t="s">
        <v>327</v>
      </c>
      <c r="B79" s="36" t="s">
        <v>328</v>
      </c>
      <c r="C79" s="78">
        <f>SUM(D79:L79)</f>
        <v>49</v>
      </c>
      <c r="D79" s="79"/>
      <c r="E79" s="80">
        <v>6</v>
      </c>
      <c r="F79" s="79"/>
      <c r="G79" s="79"/>
      <c r="H79" s="62"/>
      <c r="I79" s="79">
        <v>6</v>
      </c>
      <c r="J79" s="79">
        <v>12</v>
      </c>
      <c r="K79" s="79">
        <v>3</v>
      </c>
      <c r="L79" s="79">
        <v>22</v>
      </c>
      <c r="N79" s="79">
        <f t="shared" si="3"/>
        <v>5</v>
      </c>
      <c r="O79" s="79">
        <f>IF($N79=O$17,1,)</f>
        <v>0</v>
      </c>
      <c r="P79" s="79">
        <f>IF($N79=P$17,1,)</f>
        <v>0</v>
      </c>
      <c r="Q79" s="79">
        <f>IF($N79=Q$17,1,)</f>
        <v>0</v>
      </c>
      <c r="R79" s="79">
        <f>IF($N79=R$17,1,)</f>
        <v>1</v>
      </c>
      <c r="S79" s="79">
        <f>IF($N79=S$17,1,)</f>
        <v>0</v>
      </c>
      <c r="T79" s="79">
        <f>IF($N79=T$17,1,)</f>
        <v>0</v>
      </c>
      <c r="U79" s="79">
        <f>IF($N79=U$17,1,)</f>
        <v>0</v>
      </c>
      <c r="V79" s="79">
        <f>IF($N79=V$17,1,)</f>
        <v>0</v>
      </c>
      <c r="X79" s="81"/>
      <c r="Y79" s="81"/>
      <c r="Z79" s="81"/>
      <c r="AA79" s="81"/>
      <c r="AB79" s="81"/>
      <c r="AC79" s="81"/>
    </row>
    <row r="80" spans="1:29" s="77" customFormat="1" ht="15">
      <c r="A80" s="36" t="s">
        <v>325</v>
      </c>
      <c r="B80" s="36" t="s">
        <v>326</v>
      </c>
      <c r="C80" s="78">
        <f>SUM(D80:L80)</f>
        <v>48</v>
      </c>
      <c r="D80" s="79"/>
      <c r="E80" s="80">
        <v>6</v>
      </c>
      <c r="F80" s="79">
        <v>6</v>
      </c>
      <c r="G80" s="79">
        <v>12</v>
      </c>
      <c r="H80" s="62"/>
      <c r="I80" s="79"/>
      <c r="J80" s="79"/>
      <c r="K80" s="79"/>
      <c r="L80" s="79">
        <v>24</v>
      </c>
      <c r="N80" s="79">
        <f t="shared" si="3"/>
        <v>4</v>
      </c>
      <c r="O80" s="79">
        <f>IF($N80=O$17,1,)</f>
        <v>0</v>
      </c>
      <c r="P80" s="79">
        <f>IF($N80=P$17,1,)</f>
        <v>0</v>
      </c>
      <c r="Q80" s="79">
        <f>IF($N80=Q$17,1,)</f>
        <v>0</v>
      </c>
      <c r="R80" s="79">
        <f>IF($N80=R$17,1,)</f>
        <v>0</v>
      </c>
      <c r="S80" s="79">
        <f>IF($N80=S$17,1,)</f>
        <v>1</v>
      </c>
      <c r="T80" s="79">
        <f>IF($N80=T$17,1,)</f>
        <v>0</v>
      </c>
      <c r="U80" s="79">
        <f>IF($N80=U$17,1,)</f>
        <v>0</v>
      </c>
      <c r="V80" s="79">
        <f>IF($N80=V$17,1,)</f>
        <v>0</v>
      </c>
      <c r="X80" s="81"/>
      <c r="Y80" s="81"/>
      <c r="Z80" s="81"/>
      <c r="AA80" s="81"/>
      <c r="AB80" s="81"/>
      <c r="AC80" s="81"/>
    </row>
    <row r="81" spans="1:29" s="77" customFormat="1" ht="15">
      <c r="A81" s="36" t="s">
        <v>100</v>
      </c>
      <c r="B81" s="36" t="s">
        <v>48</v>
      </c>
      <c r="C81" s="78">
        <f>SUM(D81:L81)</f>
        <v>48</v>
      </c>
      <c r="D81" s="79">
        <v>4</v>
      </c>
      <c r="E81" s="80">
        <v>4</v>
      </c>
      <c r="F81" s="79">
        <v>4</v>
      </c>
      <c r="G81" s="79">
        <v>4</v>
      </c>
      <c r="H81" s="62"/>
      <c r="I81" s="79">
        <v>5</v>
      </c>
      <c r="J81" s="79"/>
      <c r="K81" s="79">
        <v>5</v>
      </c>
      <c r="L81" s="79">
        <v>22</v>
      </c>
      <c r="N81" s="79">
        <f t="shared" si="3"/>
        <v>7</v>
      </c>
      <c r="O81" s="79">
        <f>IF($N81=O$17,1,)</f>
        <v>0</v>
      </c>
      <c r="P81" s="79">
        <f>IF($N81=P$17,1,)</f>
        <v>1</v>
      </c>
      <c r="Q81" s="79">
        <f>IF($N81=Q$17,1,)</f>
        <v>0</v>
      </c>
      <c r="R81" s="79">
        <f>IF($N81=R$17,1,)</f>
        <v>0</v>
      </c>
      <c r="S81" s="79">
        <f>IF($N81=S$17,1,)</f>
        <v>0</v>
      </c>
      <c r="T81" s="79">
        <f>IF($N81=T$17,1,)</f>
        <v>0</v>
      </c>
      <c r="U81" s="79">
        <f>IF($N81=U$17,1,)</f>
        <v>0</v>
      </c>
      <c r="V81" s="79">
        <f>IF($N81=V$17,1,)</f>
        <v>0</v>
      </c>
      <c r="X81" s="81"/>
      <c r="Y81" s="81"/>
      <c r="Z81" s="81"/>
      <c r="AA81" s="81"/>
      <c r="AB81" s="81"/>
      <c r="AC81" s="81"/>
    </row>
    <row r="82" spans="1:29" s="77" customFormat="1" ht="15">
      <c r="A82" s="36" t="s">
        <v>72</v>
      </c>
      <c r="B82" s="36" t="s">
        <v>43</v>
      </c>
      <c r="C82" s="78">
        <f>SUM(D82:L82)</f>
        <v>41</v>
      </c>
      <c r="D82" s="79"/>
      <c r="E82" s="80"/>
      <c r="F82" s="79">
        <v>4</v>
      </c>
      <c r="G82" s="79">
        <v>13</v>
      </c>
      <c r="H82" s="62">
        <v>3</v>
      </c>
      <c r="I82" s="79">
        <v>9</v>
      </c>
      <c r="J82" s="79">
        <v>12</v>
      </c>
      <c r="K82" s="79"/>
      <c r="L82" s="79">
        <v>0</v>
      </c>
      <c r="N82" s="79">
        <f t="shared" si="3"/>
        <v>6</v>
      </c>
      <c r="O82" s="79">
        <f>IF($N82=O$17,1,)</f>
        <v>0</v>
      </c>
      <c r="P82" s="79">
        <f>IF($N82=P$17,1,)</f>
        <v>0</v>
      </c>
      <c r="Q82" s="79">
        <f>IF($N82=Q$17,1,)</f>
        <v>1</v>
      </c>
      <c r="R82" s="79">
        <f>IF($N82=R$17,1,)</f>
        <v>0</v>
      </c>
      <c r="S82" s="79">
        <f>IF($N82=S$17,1,)</f>
        <v>0</v>
      </c>
      <c r="T82" s="79">
        <f>IF($N82=T$17,1,)</f>
        <v>0</v>
      </c>
      <c r="U82" s="79">
        <f>IF($N82=U$17,1,)</f>
        <v>0</v>
      </c>
      <c r="V82" s="79">
        <f>IF($N82=V$17,1,)</f>
        <v>0</v>
      </c>
      <c r="X82" s="81"/>
      <c r="Y82" s="81"/>
      <c r="Z82" s="81"/>
      <c r="AA82" s="81"/>
      <c r="AB82" s="81"/>
      <c r="AC82" s="81"/>
    </row>
    <row r="83" spans="1:29" s="77" customFormat="1" ht="15">
      <c r="A83" s="36" t="s">
        <v>236</v>
      </c>
      <c r="B83" s="36" t="s">
        <v>237</v>
      </c>
      <c r="C83" s="78">
        <f>SUM(D83:L83)</f>
        <v>38</v>
      </c>
      <c r="D83" s="79"/>
      <c r="E83" s="80">
        <v>2</v>
      </c>
      <c r="F83" s="79">
        <v>4</v>
      </c>
      <c r="G83" s="79">
        <v>6</v>
      </c>
      <c r="H83" s="62"/>
      <c r="I83" s="79">
        <v>8</v>
      </c>
      <c r="J83" s="79">
        <v>18</v>
      </c>
      <c r="K83" s="79"/>
      <c r="L83" s="79">
        <v>0</v>
      </c>
      <c r="N83" s="79">
        <f t="shared" si="3"/>
        <v>6</v>
      </c>
      <c r="O83" s="79">
        <f>IF($N83=O$17,1,)</f>
        <v>0</v>
      </c>
      <c r="P83" s="79">
        <f>IF($N83=P$17,1,)</f>
        <v>0</v>
      </c>
      <c r="Q83" s="79">
        <f>IF($N83=Q$17,1,)</f>
        <v>1</v>
      </c>
      <c r="R83" s="79">
        <f>IF($N83=R$17,1,)</f>
        <v>0</v>
      </c>
      <c r="S83" s="79">
        <f>IF($N83=S$17,1,)</f>
        <v>0</v>
      </c>
      <c r="T83" s="79">
        <f>IF($N83=T$17,1,)</f>
        <v>0</v>
      </c>
      <c r="U83" s="79">
        <f>IF($N83=U$17,1,)</f>
        <v>0</v>
      </c>
      <c r="V83" s="79">
        <f>IF($N83=V$17,1,)</f>
        <v>0</v>
      </c>
      <c r="X83" s="81"/>
      <c r="Y83" s="81"/>
      <c r="Z83" s="81"/>
      <c r="AA83" s="81"/>
      <c r="AB83" s="81"/>
      <c r="AC83" s="81"/>
    </row>
    <row r="84" spans="1:29" s="77" customFormat="1" ht="15">
      <c r="A84" s="36" t="s">
        <v>70</v>
      </c>
      <c r="B84" s="36" t="s">
        <v>99</v>
      </c>
      <c r="C84" s="78">
        <f>SUM(D84:L84)</f>
        <v>33</v>
      </c>
      <c r="D84" s="79"/>
      <c r="E84" s="80"/>
      <c r="F84" s="79">
        <v>6</v>
      </c>
      <c r="G84" s="79"/>
      <c r="H84" s="62">
        <v>7</v>
      </c>
      <c r="I84" s="79"/>
      <c r="J84" s="79">
        <v>20</v>
      </c>
      <c r="K84" s="79"/>
      <c r="L84" s="79">
        <v>0</v>
      </c>
      <c r="N84" s="79">
        <f t="shared" si="3"/>
        <v>4</v>
      </c>
      <c r="O84" s="79">
        <f>IF($N84=O$17,1,)</f>
        <v>0</v>
      </c>
      <c r="P84" s="79">
        <f>IF($N84=P$17,1,)</f>
        <v>0</v>
      </c>
      <c r="Q84" s="79">
        <f>IF($N84=Q$17,1,)</f>
        <v>0</v>
      </c>
      <c r="R84" s="79">
        <f>IF($N84=R$17,1,)</f>
        <v>0</v>
      </c>
      <c r="S84" s="79">
        <f>IF($N84=S$17,1,)</f>
        <v>1</v>
      </c>
      <c r="T84" s="79">
        <f>IF($N84=T$17,1,)</f>
        <v>0</v>
      </c>
      <c r="U84" s="79">
        <f>IF($N84=U$17,1,)</f>
        <v>0</v>
      </c>
      <c r="V84" s="79">
        <f>IF($N84=V$17,1,)</f>
        <v>0</v>
      </c>
      <c r="X84" s="81"/>
      <c r="Y84" s="81"/>
      <c r="Z84" s="81"/>
      <c r="AA84" s="81"/>
      <c r="AB84" s="81"/>
      <c r="AC84" s="81"/>
    </row>
    <row r="85" spans="1:29" s="77" customFormat="1" ht="15">
      <c r="A85" s="36" t="s">
        <v>71</v>
      </c>
      <c r="B85" s="36" t="s">
        <v>41</v>
      </c>
      <c r="C85" s="78">
        <f>SUM(D85:L85)</f>
        <v>32</v>
      </c>
      <c r="D85" s="79">
        <v>3</v>
      </c>
      <c r="E85" s="80"/>
      <c r="F85" s="79">
        <v>5</v>
      </c>
      <c r="G85" s="79"/>
      <c r="H85" s="62">
        <v>8</v>
      </c>
      <c r="I85" s="79">
        <v>12</v>
      </c>
      <c r="J85" s="79"/>
      <c r="K85" s="79">
        <v>4</v>
      </c>
      <c r="L85" s="79">
        <v>0</v>
      </c>
      <c r="N85" s="79">
        <f t="shared" si="3"/>
        <v>6</v>
      </c>
      <c r="O85" s="79">
        <f>IF($N85=O$17,1,)</f>
        <v>0</v>
      </c>
      <c r="P85" s="79">
        <f>IF($N85=P$17,1,)</f>
        <v>0</v>
      </c>
      <c r="Q85" s="79">
        <f>IF($N85=Q$17,1,)</f>
        <v>1</v>
      </c>
      <c r="R85" s="79">
        <f>IF($N85=R$17,1,)</f>
        <v>0</v>
      </c>
      <c r="S85" s="79">
        <f>IF($N85=S$17,1,)</f>
        <v>0</v>
      </c>
      <c r="T85" s="79">
        <f>IF($N85=T$17,1,)</f>
        <v>0</v>
      </c>
      <c r="U85" s="79">
        <f>IF($N85=U$17,1,)</f>
        <v>0</v>
      </c>
      <c r="V85" s="79">
        <f>IF($N85=V$17,1,)</f>
        <v>0</v>
      </c>
      <c r="X85" s="81"/>
      <c r="Y85" s="81"/>
      <c r="Z85" s="81"/>
      <c r="AA85" s="81"/>
      <c r="AB85" s="81"/>
      <c r="AC85" s="81"/>
    </row>
    <row r="86" spans="1:29" s="77" customFormat="1" ht="15">
      <c r="A86" s="36" t="s">
        <v>107</v>
      </c>
      <c r="B86" s="36" t="s">
        <v>408</v>
      </c>
      <c r="C86" s="78">
        <f>SUM(D86:L86)</f>
        <v>28</v>
      </c>
      <c r="D86" s="79"/>
      <c r="E86" s="80"/>
      <c r="F86" s="79"/>
      <c r="G86" s="79"/>
      <c r="H86" s="62"/>
      <c r="I86" s="79"/>
      <c r="J86" s="79"/>
      <c r="K86" s="79"/>
      <c r="L86" s="79">
        <v>28</v>
      </c>
      <c r="N86" s="79">
        <f t="shared" si="3"/>
        <v>1</v>
      </c>
      <c r="O86" s="79">
        <f>IF($N86=O$17,1,)</f>
        <v>0</v>
      </c>
      <c r="P86" s="79">
        <f>IF($N86=P$17,1,)</f>
        <v>0</v>
      </c>
      <c r="Q86" s="79">
        <f>IF($N86=Q$17,1,)</f>
        <v>0</v>
      </c>
      <c r="R86" s="79">
        <f>IF($N86=R$17,1,)</f>
        <v>0</v>
      </c>
      <c r="S86" s="79">
        <f>IF($N86=S$17,1,)</f>
        <v>0</v>
      </c>
      <c r="T86" s="79">
        <f>IF($N86=T$17,1,)</f>
        <v>0</v>
      </c>
      <c r="U86" s="79">
        <f>IF($N86=U$17,1,)</f>
        <v>0</v>
      </c>
      <c r="V86" s="79">
        <f>IF($N86=V$17,1,)</f>
        <v>1</v>
      </c>
      <c r="X86" s="81"/>
      <c r="Y86" s="81"/>
      <c r="Z86" s="81"/>
      <c r="AA86" s="81"/>
      <c r="AB86" s="81"/>
      <c r="AC86" s="81"/>
    </row>
    <row r="87" spans="1:29" s="77" customFormat="1" ht="15">
      <c r="A87" s="36" t="s">
        <v>334</v>
      </c>
      <c r="B87" s="36" t="s">
        <v>331</v>
      </c>
      <c r="C87" s="78">
        <f>SUM(D87:L87)</f>
        <v>25</v>
      </c>
      <c r="D87" s="79"/>
      <c r="E87" s="80"/>
      <c r="F87" s="79"/>
      <c r="G87" s="79"/>
      <c r="H87" s="62">
        <v>5</v>
      </c>
      <c r="I87" s="79">
        <v>12</v>
      </c>
      <c r="J87" s="79"/>
      <c r="K87" s="79"/>
      <c r="L87" s="79">
        <v>8</v>
      </c>
      <c r="N87" s="79">
        <f t="shared" si="3"/>
        <v>3</v>
      </c>
      <c r="O87" s="79">
        <f>IF($N87=O$17,1,)</f>
        <v>0</v>
      </c>
      <c r="P87" s="79">
        <f>IF($N87=P$17,1,)</f>
        <v>0</v>
      </c>
      <c r="Q87" s="79">
        <f>IF($N87=Q$17,1,)</f>
        <v>0</v>
      </c>
      <c r="R87" s="79">
        <f>IF($N87=R$17,1,)</f>
        <v>0</v>
      </c>
      <c r="S87" s="79">
        <f>IF($N87=S$17,1,)</f>
        <v>0</v>
      </c>
      <c r="T87" s="79">
        <f>IF($N87=T$17,1,)</f>
        <v>1</v>
      </c>
      <c r="U87" s="79">
        <f>IF($N87=U$17,1,)</f>
        <v>0</v>
      </c>
      <c r="V87" s="79">
        <f>IF($N87=V$17,1,)</f>
        <v>0</v>
      </c>
      <c r="X87" s="81"/>
      <c r="Y87" s="81"/>
      <c r="Z87" s="81"/>
      <c r="AA87" s="81"/>
      <c r="AB87" s="81"/>
      <c r="AC87" s="81"/>
    </row>
    <row r="88" spans="1:29" s="77" customFormat="1" ht="15">
      <c r="A88" s="36" t="s">
        <v>5</v>
      </c>
      <c r="B88" s="36" t="s">
        <v>57</v>
      </c>
      <c r="C88" s="78">
        <f>SUM(D88:L88)</f>
        <v>24</v>
      </c>
      <c r="D88" s="79"/>
      <c r="E88" s="80"/>
      <c r="F88" s="79">
        <v>6</v>
      </c>
      <c r="G88" s="79">
        <v>6</v>
      </c>
      <c r="H88" s="62"/>
      <c r="I88" s="79"/>
      <c r="J88" s="79">
        <v>6</v>
      </c>
      <c r="K88" s="79"/>
      <c r="L88" s="79">
        <v>6</v>
      </c>
      <c r="N88" s="79">
        <f t="shared" si="3"/>
        <v>4</v>
      </c>
      <c r="O88" s="79">
        <f>IF($N88=O$17,1,)</f>
        <v>0</v>
      </c>
      <c r="P88" s="79">
        <f>IF($N88=P$17,1,)</f>
        <v>0</v>
      </c>
      <c r="Q88" s="79">
        <f>IF($N88=Q$17,1,)</f>
        <v>0</v>
      </c>
      <c r="R88" s="79">
        <f>IF($N88=R$17,1,)</f>
        <v>0</v>
      </c>
      <c r="S88" s="79">
        <f>IF($N88=S$17,1,)</f>
        <v>1</v>
      </c>
      <c r="T88" s="79">
        <f>IF($N88=T$17,1,)</f>
        <v>0</v>
      </c>
      <c r="U88" s="79">
        <f>IF($N88=U$17,1,)</f>
        <v>0</v>
      </c>
      <c r="V88" s="79">
        <f>IF($N88=V$17,1,)</f>
        <v>0</v>
      </c>
      <c r="X88" s="81"/>
      <c r="Y88" s="81"/>
      <c r="Z88" s="81"/>
      <c r="AA88" s="81"/>
      <c r="AB88" s="81"/>
      <c r="AC88" s="81"/>
    </row>
    <row r="89" spans="1:29" s="77" customFormat="1" ht="15">
      <c r="A89" s="36" t="s">
        <v>332</v>
      </c>
      <c r="B89" s="36" t="s">
        <v>333</v>
      </c>
      <c r="C89" s="78">
        <f>SUM(D89:L89)</f>
        <v>24</v>
      </c>
      <c r="D89" s="79"/>
      <c r="E89" s="80">
        <v>3</v>
      </c>
      <c r="F89" s="79"/>
      <c r="G89" s="79"/>
      <c r="H89" s="62">
        <v>4</v>
      </c>
      <c r="I89" s="79">
        <v>5</v>
      </c>
      <c r="J89" s="79">
        <v>6</v>
      </c>
      <c r="K89" s="79"/>
      <c r="L89" s="79">
        <v>6</v>
      </c>
      <c r="N89" s="79">
        <f t="shared" si="3"/>
        <v>5</v>
      </c>
      <c r="O89" s="79">
        <f>IF($N89=O$17,1,)</f>
        <v>0</v>
      </c>
      <c r="P89" s="79">
        <f>IF($N89=P$17,1,)</f>
        <v>0</v>
      </c>
      <c r="Q89" s="79">
        <f>IF($N89=Q$17,1,)</f>
        <v>0</v>
      </c>
      <c r="R89" s="79">
        <f>IF($N89=R$17,1,)</f>
        <v>1</v>
      </c>
      <c r="S89" s="79">
        <f>IF($N89=S$17,1,)</f>
        <v>0</v>
      </c>
      <c r="T89" s="79">
        <f>IF($N89=T$17,1,)</f>
        <v>0</v>
      </c>
      <c r="U89" s="79">
        <f>IF($N89=U$17,1,)</f>
        <v>0</v>
      </c>
      <c r="V89" s="79">
        <f>IF($N89=V$17,1,)</f>
        <v>0</v>
      </c>
      <c r="X89" s="81"/>
      <c r="Y89" s="81"/>
      <c r="Z89" s="81"/>
      <c r="AA89" s="81"/>
      <c r="AB89" s="81"/>
      <c r="AC89" s="81"/>
    </row>
    <row r="90" spans="1:29" s="77" customFormat="1" ht="15">
      <c r="A90" s="36" t="s">
        <v>259</v>
      </c>
      <c r="B90" s="36" t="s">
        <v>260</v>
      </c>
      <c r="C90" s="78">
        <f>SUM(D90:L90)</f>
        <v>24</v>
      </c>
      <c r="D90" s="79"/>
      <c r="E90" s="80"/>
      <c r="F90" s="79"/>
      <c r="G90" s="79"/>
      <c r="H90" s="62"/>
      <c r="I90" s="79">
        <v>6</v>
      </c>
      <c r="J90" s="79">
        <v>18</v>
      </c>
      <c r="K90" s="79"/>
      <c r="L90" s="79">
        <v>0</v>
      </c>
      <c r="N90" s="79">
        <f t="shared" si="3"/>
        <v>3</v>
      </c>
      <c r="O90" s="79">
        <f>IF($N90=O$17,1,)</f>
        <v>0</v>
      </c>
      <c r="P90" s="79">
        <f>IF($N90=P$17,1,)</f>
        <v>0</v>
      </c>
      <c r="Q90" s="79">
        <f>IF($N90=Q$17,1,)</f>
        <v>0</v>
      </c>
      <c r="R90" s="79">
        <f>IF($N90=R$17,1,)</f>
        <v>0</v>
      </c>
      <c r="S90" s="79">
        <f>IF($N90=S$17,1,)</f>
        <v>0</v>
      </c>
      <c r="T90" s="79">
        <f>IF($N90=T$17,1,)</f>
        <v>1</v>
      </c>
      <c r="U90" s="79">
        <f>IF($N90=U$17,1,)</f>
        <v>0</v>
      </c>
      <c r="V90" s="79">
        <f>IF($N90=V$17,1,)</f>
        <v>0</v>
      </c>
      <c r="X90" s="81"/>
      <c r="Y90" s="81"/>
      <c r="Z90" s="81"/>
      <c r="AA90" s="81"/>
      <c r="AB90" s="81"/>
      <c r="AC90" s="81"/>
    </row>
    <row r="91" spans="1:29" s="77" customFormat="1" ht="15">
      <c r="A91" s="36" t="s">
        <v>336</v>
      </c>
      <c r="B91" s="36" t="s">
        <v>337</v>
      </c>
      <c r="C91" s="78">
        <f>SUM(D91:L91)</f>
        <v>21</v>
      </c>
      <c r="D91" s="79"/>
      <c r="E91" s="80">
        <v>1</v>
      </c>
      <c r="F91" s="79">
        <v>2</v>
      </c>
      <c r="G91" s="79">
        <v>2</v>
      </c>
      <c r="H91" s="62">
        <v>4</v>
      </c>
      <c r="I91" s="79">
        <v>2</v>
      </c>
      <c r="J91" s="79"/>
      <c r="K91" s="79">
        <v>2</v>
      </c>
      <c r="L91" s="79">
        <v>8</v>
      </c>
      <c r="N91" s="79">
        <f t="shared" si="3"/>
        <v>7</v>
      </c>
      <c r="O91" s="79">
        <f>IF($N91=O$17,1,)</f>
        <v>0</v>
      </c>
      <c r="P91" s="79">
        <f>IF($N91=P$17,1,)</f>
        <v>1</v>
      </c>
      <c r="Q91" s="79">
        <f>IF($N91=Q$17,1,)</f>
        <v>0</v>
      </c>
      <c r="R91" s="79">
        <f>IF($N91=R$17,1,)</f>
        <v>0</v>
      </c>
      <c r="S91" s="79">
        <f>IF($N91=S$17,1,)</f>
        <v>0</v>
      </c>
      <c r="T91" s="79">
        <f>IF($N91=T$17,1,)</f>
        <v>0</v>
      </c>
      <c r="U91" s="79">
        <f>IF($N91=U$17,1,)</f>
        <v>0</v>
      </c>
      <c r="V91" s="79">
        <f>IF($N91=V$17,1,)</f>
        <v>0</v>
      </c>
      <c r="X91" s="81"/>
      <c r="Y91" s="81"/>
      <c r="Z91" s="81"/>
      <c r="AA91" s="81"/>
      <c r="AB91" s="81"/>
      <c r="AC91" s="81"/>
    </row>
    <row r="92" spans="1:29" s="77" customFormat="1" ht="15">
      <c r="A92" s="36" t="s">
        <v>8</v>
      </c>
      <c r="B92" s="36" t="s">
        <v>95</v>
      </c>
      <c r="C92" s="78">
        <f>SUM(D92:L92)</f>
        <v>19</v>
      </c>
      <c r="D92" s="79"/>
      <c r="E92" s="80"/>
      <c r="F92" s="79">
        <v>2</v>
      </c>
      <c r="G92" s="79">
        <v>8</v>
      </c>
      <c r="H92" s="62"/>
      <c r="I92" s="79">
        <v>5</v>
      </c>
      <c r="J92" s="79">
        <v>4</v>
      </c>
      <c r="K92" s="79"/>
      <c r="L92" s="79">
        <v>0</v>
      </c>
      <c r="N92" s="79">
        <f t="shared" si="3"/>
        <v>5</v>
      </c>
      <c r="O92" s="79">
        <f>IF($N92=O$17,1,)</f>
        <v>0</v>
      </c>
      <c r="P92" s="79">
        <f>IF($N92=P$17,1,)</f>
        <v>0</v>
      </c>
      <c r="Q92" s="79">
        <f>IF($N92=Q$17,1,)</f>
        <v>0</v>
      </c>
      <c r="R92" s="79">
        <f>IF($N92=R$17,1,)</f>
        <v>1</v>
      </c>
      <c r="S92" s="79">
        <f>IF($N92=S$17,1,)</f>
        <v>0</v>
      </c>
      <c r="T92" s="79">
        <f>IF($N92=T$17,1,)</f>
        <v>0</v>
      </c>
      <c r="U92" s="79">
        <f>IF($N92=U$17,1,)</f>
        <v>0</v>
      </c>
      <c r="V92" s="79">
        <f>IF($N92=V$17,1,)</f>
        <v>0</v>
      </c>
      <c r="X92" s="81"/>
      <c r="Y92" s="81"/>
      <c r="Z92" s="81"/>
      <c r="AA92" s="81"/>
      <c r="AB92" s="81"/>
      <c r="AC92" s="81"/>
    </row>
    <row r="93" spans="1:29" s="77" customFormat="1" ht="15">
      <c r="A93" s="36" t="s">
        <v>272</v>
      </c>
      <c r="B93" s="36" t="s">
        <v>273</v>
      </c>
      <c r="C93" s="78">
        <f>SUM(D93:L93)</f>
        <v>17</v>
      </c>
      <c r="D93" s="79"/>
      <c r="E93" s="80"/>
      <c r="F93" s="79">
        <v>4</v>
      </c>
      <c r="G93" s="79"/>
      <c r="H93" s="62"/>
      <c r="I93" s="79">
        <v>6</v>
      </c>
      <c r="J93" s="79"/>
      <c r="K93" s="79">
        <v>7</v>
      </c>
      <c r="L93" s="79">
        <v>0</v>
      </c>
      <c r="N93" s="79">
        <f t="shared" si="3"/>
        <v>4</v>
      </c>
      <c r="O93" s="79">
        <f>IF($N93=O$17,1,)</f>
        <v>0</v>
      </c>
      <c r="P93" s="79">
        <f>IF($N93=P$17,1,)</f>
        <v>0</v>
      </c>
      <c r="Q93" s="79">
        <f>IF($N93=Q$17,1,)</f>
        <v>0</v>
      </c>
      <c r="R93" s="79">
        <f>IF($N93=R$17,1,)</f>
        <v>0</v>
      </c>
      <c r="S93" s="79">
        <f>IF($N93=S$17,1,)</f>
        <v>1</v>
      </c>
      <c r="T93" s="79">
        <f>IF($N93=T$17,1,)</f>
        <v>0</v>
      </c>
      <c r="U93" s="79">
        <f>IF($N93=U$17,1,)</f>
        <v>0</v>
      </c>
      <c r="V93" s="79">
        <f>IF($N93=V$17,1,)</f>
        <v>0</v>
      </c>
      <c r="X93" s="81"/>
      <c r="Y93" s="81"/>
      <c r="Z93" s="81"/>
      <c r="AA93" s="81"/>
      <c r="AB93" s="81"/>
      <c r="AC93" s="81"/>
    </row>
    <row r="94" spans="1:29" s="77" customFormat="1" ht="15">
      <c r="A94" s="36" t="s">
        <v>332</v>
      </c>
      <c r="B94" s="36" t="s">
        <v>370</v>
      </c>
      <c r="C94" s="78">
        <f>SUM(D94:L94)</f>
        <v>15</v>
      </c>
      <c r="D94" s="79"/>
      <c r="E94" s="80"/>
      <c r="F94" s="79"/>
      <c r="G94" s="79"/>
      <c r="H94" s="62">
        <v>2</v>
      </c>
      <c r="I94" s="79">
        <v>5</v>
      </c>
      <c r="J94" s="79"/>
      <c r="K94" s="79"/>
      <c r="L94" s="79">
        <v>8</v>
      </c>
      <c r="N94" s="79">
        <f t="shared" si="3"/>
        <v>3</v>
      </c>
      <c r="O94" s="79">
        <f>IF($N94=O$17,1,)</f>
        <v>0</v>
      </c>
      <c r="P94" s="79">
        <f>IF($N94=P$17,1,)</f>
        <v>0</v>
      </c>
      <c r="Q94" s="79">
        <f>IF($N94=Q$17,1,)</f>
        <v>0</v>
      </c>
      <c r="R94" s="79">
        <f>IF($N94=R$17,1,)</f>
        <v>0</v>
      </c>
      <c r="S94" s="79">
        <f>IF($N94=S$17,1,)</f>
        <v>0</v>
      </c>
      <c r="T94" s="79">
        <f>IF($N94=T$17,1,)</f>
        <v>1</v>
      </c>
      <c r="U94" s="79">
        <f>IF($N94=U$17,1,)</f>
        <v>0</v>
      </c>
      <c r="V94" s="79">
        <f>IF($N94=V$17,1,)</f>
        <v>0</v>
      </c>
      <c r="X94" s="81"/>
      <c r="Y94" s="81"/>
      <c r="Z94" s="81"/>
      <c r="AA94" s="81"/>
      <c r="AB94" s="81"/>
      <c r="AC94" s="81"/>
    </row>
    <row r="95" spans="1:29" s="77" customFormat="1" ht="15">
      <c r="A95" s="36" t="s">
        <v>124</v>
      </c>
      <c r="B95" s="36" t="s">
        <v>162</v>
      </c>
      <c r="C95" s="78">
        <f>SUM(D95:L95)</f>
        <v>15</v>
      </c>
      <c r="D95" s="79">
        <v>3</v>
      </c>
      <c r="E95" s="80"/>
      <c r="F95" s="79"/>
      <c r="G95" s="79"/>
      <c r="H95" s="62">
        <v>4</v>
      </c>
      <c r="I95" s="79"/>
      <c r="J95" s="79">
        <v>8</v>
      </c>
      <c r="K95" s="79"/>
      <c r="L95" s="79">
        <v>0</v>
      </c>
      <c r="N95" s="79">
        <f t="shared" si="3"/>
        <v>4</v>
      </c>
      <c r="O95" s="79">
        <f>IF($N95=O$17,1,)</f>
        <v>0</v>
      </c>
      <c r="P95" s="79">
        <f>IF($N95=P$17,1,)</f>
        <v>0</v>
      </c>
      <c r="Q95" s="79">
        <f>IF($N95=Q$17,1,)</f>
        <v>0</v>
      </c>
      <c r="R95" s="79">
        <f>IF($N95=R$17,1,)</f>
        <v>0</v>
      </c>
      <c r="S95" s="79">
        <f>IF($N95=S$17,1,)</f>
        <v>1</v>
      </c>
      <c r="T95" s="79">
        <f>IF($N95=T$17,1,)</f>
        <v>0</v>
      </c>
      <c r="U95" s="79">
        <f>IF($N95=U$17,1,)</f>
        <v>0</v>
      </c>
      <c r="V95" s="79">
        <f>IF($N95=V$17,1,)</f>
        <v>0</v>
      </c>
      <c r="X95" s="81"/>
      <c r="Y95" s="81"/>
      <c r="Z95" s="81"/>
      <c r="AA95" s="81"/>
      <c r="AB95" s="81"/>
      <c r="AC95" s="81"/>
    </row>
    <row r="96" spans="1:29" s="77" customFormat="1" ht="15">
      <c r="A96" s="36" t="s">
        <v>138</v>
      </c>
      <c r="B96" s="76" t="s">
        <v>159</v>
      </c>
      <c r="C96" s="78">
        <f>SUM(D96:L96)</f>
        <v>15</v>
      </c>
      <c r="D96" s="79">
        <v>5</v>
      </c>
      <c r="E96" s="80">
        <v>5</v>
      </c>
      <c r="F96" s="79">
        <v>5</v>
      </c>
      <c r="G96" s="79"/>
      <c r="H96" s="62"/>
      <c r="I96" s="79"/>
      <c r="J96" s="79"/>
      <c r="K96" s="79"/>
      <c r="L96" s="79">
        <v>0</v>
      </c>
      <c r="N96" s="79">
        <f t="shared" si="3"/>
        <v>4</v>
      </c>
      <c r="O96" s="79">
        <f>IF($N96=O$17,1,)</f>
        <v>0</v>
      </c>
      <c r="P96" s="79">
        <f>IF($N96=P$17,1,)</f>
        <v>0</v>
      </c>
      <c r="Q96" s="79">
        <f>IF($N96=Q$17,1,)</f>
        <v>0</v>
      </c>
      <c r="R96" s="79">
        <f>IF($N96=R$17,1,)</f>
        <v>0</v>
      </c>
      <c r="S96" s="79">
        <f>IF($N96=S$17,1,)</f>
        <v>1</v>
      </c>
      <c r="T96" s="79">
        <f>IF($N96=T$17,1,)</f>
        <v>0</v>
      </c>
      <c r="U96" s="79">
        <f>IF($N96=U$17,1,)</f>
        <v>0</v>
      </c>
      <c r="V96" s="79">
        <f>IF($N96=V$17,1,)</f>
        <v>0</v>
      </c>
      <c r="X96" s="81"/>
      <c r="Y96" s="81"/>
      <c r="Z96" s="81"/>
      <c r="AA96" s="81"/>
      <c r="AB96" s="81"/>
      <c r="AC96" s="81"/>
    </row>
    <row r="97" spans="1:29" s="77" customFormat="1" ht="15">
      <c r="A97" s="36" t="s">
        <v>89</v>
      </c>
      <c r="B97" s="36" t="s">
        <v>94</v>
      </c>
      <c r="C97" s="78">
        <f>SUM(D97:L97)</f>
        <v>14</v>
      </c>
      <c r="D97" s="79"/>
      <c r="E97" s="80"/>
      <c r="F97" s="79"/>
      <c r="G97" s="79"/>
      <c r="H97" s="62">
        <v>6</v>
      </c>
      <c r="I97" s="79">
        <v>8</v>
      </c>
      <c r="J97" s="79"/>
      <c r="K97" s="79"/>
      <c r="L97" s="79">
        <v>0</v>
      </c>
      <c r="N97" s="79">
        <f t="shared" si="3"/>
        <v>3</v>
      </c>
      <c r="O97" s="79">
        <f>IF($N97=O$17,1,)</f>
        <v>0</v>
      </c>
      <c r="P97" s="79">
        <f>IF($N97=P$17,1,)</f>
        <v>0</v>
      </c>
      <c r="Q97" s="79">
        <f>IF($N97=Q$17,1,)</f>
        <v>0</v>
      </c>
      <c r="R97" s="79">
        <f>IF($N97=R$17,1,)</f>
        <v>0</v>
      </c>
      <c r="S97" s="79">
        <f>IF($N97=S$17,1,)</f>
        <v>0</v>
      </c>
      <c r="T97" s="79">
        <f>IF($N97=T$17,1,)</f>
        <v>1</v>
      </c>
      <c r="U97" s="79">
        <f>IF($N97=U$17,1,)</f>
        <v>0</v>
      </c>
      <c r="V97" s="79">
        <f>IF($N97=V$17,1,)</f>
        <v>0</v>
      </c>
      <c r="X97" s="81"/>
      <c r="Y97" s="81"/>
      <c r="Z97" s="81"/>
      <c r="AA97" s="81"/>
      <c r="AB97" s="81"/>
      <c r="AC97" s="81"/>
    </row>
    <row r="98" spans="1:29" s="77" customFormat="1" ht="15">
      <c r="A98" s="36" t="s">
        <v>107</v>
      </c>
      <c r="B98" s="36" t="s">
        <v>317</v>
      </c>
      <c r="C98" s="78">
        <f>SUM(D98:L98)</f>
        <v>13</v>
      </c>
      <c r="D98" s="79">
        <v>7</v>
      </c>
      <c r="E98" s="80">
        <v>6</v>
      </c>
      <c r="F98" s="79"/>
      <c r="G98" s="79"/>
      <c r="H98" s="62"/>
      <c r="I98" s="79"/>
      <c r="J98" s="79"/>
      <c r="K98" s="79"/>
      <c r="L98" s="79">
        <v>0</v>
      </c>
      <c r="N98" s="79">
        <f t="shared" si="3"/>
        <v>3</v>
      </c>
      <c r="O98" s="79">
        <f>IF($N98=O$17,1,)</f>
        <v>0</v>
      </c>
      <c r="P98" s="79">
        <f>IF($N98=P$17,1,)</f>
        <v>0</v>
      </c>
      <c r="Q98" s="79">
        <f>IF($N98=Q$17,1,)</f>
        <v>0</v>
      </c>
      <c r="R98" s="79">
        <f>IF($N98=R$17,1,)</f>
        <v>0</v>
      </c>
      <c r="S98" s="79">
        <f>IF($N98=S$17,1,)</f>
        <v>0</v>
      </c>
      <c r="T98" s="79">
        <f>IF($N98=T$17,1,)</f>
        <v>1</v>
      </c>
      <c r="U98" s="79">
        <f>IF($N98=U$17,1,)</f>
        <v>0</v>
      </c>
      <c r="V98" s="79">
        <f>IF($N98=V$17,1,)</f>
        <v>0</v>
      </c>
      <c r="X98" s="81"/>
      <c r="Y98" s="81"/>
      <c r="Z98" s="81"/>
      <c r="AA98" s="81"/>
      <c r="AB98" s="81"/>
      <c r="AC98" s="81"/>
    </row>
    <row r="99" spans="1:29" s="77" customFormat="1" ht="15">
      <c r="A99" s="36" t="s">
        <v>215</v>
      </c>
      <c r="B99" s="36" t="s">
        <v>216</v>
      </c>
      <c r="C99" s="78">
        <f>SUM(D99:L99)</f>
        <v>12</v>
      </c>
      <c r="D99" s="79"/>
      <c r="E99" s="80"/>
      <c r="F99" s="79"/>
      <c r="G99" s="79"/>
      <c r="H99" s="62"/>
      <c r="I99" s="79"/>
      <c r="J99" s="79"/>
      <c r="K99" s="79">
        <v>4</v>
      </c>
      <c r="L99" s="79">
        <v>8</v>
      </c>
      <c r="N99" s="79">
        <f t="shared" si="3"/>
        <v>2</v>
      </c>
      <c r="O99" s="79">
        <f>IF($N99=O$17,1,)</f>
        <v>0</v>
      </c>
      <c r="P99" s="79">
        <f>IF($N99=P$17,1,)</f>
        <v>0</v>
      </c>
      <c r="Q99" s="79">
        <f>IF($N99=Q$17,1,)</f>
        <v>0</v>
      </c>
      <c r="R99" s="79">
        <f>IF($N99=R$17,1,)</f>
        <v>0</v>
      </c>
      <c r="S99" s="79">
        <f>IF($N99=S$17,1,)</f>
        <v>0</v>
      </c>
      <c r="T99" s="79">
        <f>IF($N99=T$17,1,)</f>
        <v>0</v>
      </c>
      <c r="U99" s="79">
        <f>IF($N99=U$17,1,)</f>
        <v>1</v>
      </c>
      <c r="V99" s="79">
        <f>IF($N99=V$17,1,)</f>
        <v>0</v>
      </c>
      <c r="X99" s="81"/>
      <c r="Y99" s="81"/>
      <c r="Z99" s="81"/>
      <c r="AA99" s="81"/>
      <c r="AB99" s="81"/>
      <c r="AC99" s="81"/>
    </row>
    <row r="100" spans="1:29" s="77" customFormat="1" ht="15">
      <c r="A100" s="36" t="s">
        <v>38</v>
      </c>
      <c r="B100" s="36" t="s">
        <v>96</v>
      </c>
      <c r="C100" s="78">
        <f>SUM(D100:L100)</f>
        <v>12</v>
      </c>
      <c r="D100" s="79"/>
      <c r="E100" s="80"/>
      <c r="F100" s="79"/>
      <c r="G100" s="79"/>
      <c r="H100" s="62"/>
      <c r="I100" s="79"/>
      <c r="J100" s="79">
        <v>12</v>
      </c>
      <c r="K100" s="79"/>
      <c r="L100" s="79">
        <v>0</v>
      </c>
      <c r="N100" s="79">
        <f t="shared" si="3"/>
        <v>2</v>
      </c>
      <c r="O100" s="79">
        <f>IF($N100=O$17,1,)</f>
        <v>0</v>
      </c>
      <c r="P100" s="79">
        <f>IF($N100=P$17,1,)</f>
        <v>0</v>
      </c>
      <c r="Q100" s="79">
        <f>IF($N100=Q$17,1,)</f>
        <v>0</v>
      </c>
      <c r="R100" s="79">
        <f>IF($N100=R$17,1,)</f>
        <v>0</v>
      </c>
      <c r="S100" s="79">
        <f>IF($N100=S$17,1,)</f>
        <v>0</v>
      </c>
      <c r="T100" s="79">
        <f>IF($N100=T$17,1,)</f>
        <v>0</v>
      </c>
      <c r="U100" s="79">
        <f>IF($N100=U$17,1,)</f>
        <v>1</v>
      </c>
      <c r="V100" s="79">
        <f>IF($N100=V$17,1,)</f>
        <v>0</v>
      </c>
      <c r="X100" s="81"/>
      <c r="Y100" s="81"/>
      <c r="Z100" s="81"/>
      <c r="AA100" s="81"/>
      <c r="AB100" s="81"/>
      <c r="AC100" s="81"/>
    </row>
    <row r="101" spans="1:29" s="77" customFormat="1" ht="15">
      <c r="A101" s="36" t="s">
        <v>107</v>
      </c>
      <c r="B101" s="36" t="s">
        <v>41</v>
      </c>
      <c r="C101" s="78">
        <f>SUM(D101:L101)</f>
        <v>12</v>
      </c>
      <c r="D101" s="79"/>
      <c r="E101" s="80"/>
      <c r="F101" s="79"/>
      <c r="G101" s="79"/>
      <c r="H101" s="62"/>
      <c r="I101" s="79"/>
      <c r="J101" s="79">
        <v>12</v>
      </c>
      <c r="K101" s="79"/>
      <c r="L101" s="79">
        <v>0</v>
      </c>
      <c r="N101" s="79">
        <f t="shared" si="3"/>
        <v>2</v>
      </c>
      <c r="O101" s="79">
        <f>IF($N101=O$17,1,)</f>
        <v>0</v>
      </c>
      <c r="P101" s="79">
        <f>IF($N101=P$17,1,)</f>
        <v>0</v>
      </c>
      <c r="Q101" s="79">
        <f>IF($N101=Q$17,1,)</f>
        <v>0</v>
      </c>
      <c r="R101" s="79">
        <f>IF($N101=R$17,1,)</f>
        <v>0</v>
      </c>
      <c r="S101" s="79">
        <f>IF($N101=S$17,1,)</f>
        <v>0</v>
      </c>
      <c r="T101" s="79">
        <f>IF($N101=T$17,1,)</f>
        <v>0</v>
      </c>
      <c r="U101" s="79">
        <f>IF($N101=U$17,1,)</f>
        <v>1</v>
      </c>
      <c r="V101" s="79">
        <f>IF($N101=V$17,1,)</f>
        <v>0</v>
      </c>
      <c r="X101" s="81"/>
      <c r="Y101" s="81"/>
      <c r="Z101" s="81"/>
      <c r="AA101" s="81"/>
      <c r="AB101" s="81"/>
      <c r="AC101" s="81"/>
    </row>
    <row r="102" spans="1:29" s="77" customFormat="1" ht="15">
      <c r="A102" s="36" t="s">
        <v>157</v>
      </c>
      <c r="B102" s="36" t="s">
        <v>52</v>
      </c>
      <c r="C102" s="78">
        <f>SUM(D102:L102)</f>
        <v>12</v>
      </c>
      <c r="D102" s="79">
        <v>5</v>
      </c>
      <c r="E102" s="80"/>
      <c r="F102" s="79">
        <v>7</v>
      </c>
      <c r="G102" s="79"/>
      <c r="H102" s="62"/>
      <c r="I102" s="79"/>
      <c r="J102" s="79"/>
      <c r="K102" s="79"/>
      <c r="L102" s="79">
        <v>0</v>
      </c>
      <c r="N102" s="79">
        <f t="shared" si="3"/>
        <v>3</v>
      </c>
      <c r="O102" s="79">
        <f>IF($N102=O$17,1,)</f>
        <v>0</v>
      </c>
      <c r="P102" s="79">
        <f>IF($N102=P$17,1,)</f>
        <v>0</v>
      </c>
      <c r="Q102" s="79">
        <f>IF($N102=Q$17,1,)</f>
        <v>0</v>
      </c>
      <c r="R102" s="79">
        <f>IF($N102=R$17,1,)</f>
        <v>0</v>
      </c>
      <c r="S102" s="79">
        <f>IF($N102=S$17,1,)</f>
        <v>0</v>
      </c>
      <c r="T102" s="79">
        <f>IF($N102=T$17,1,)</f>
        <v>1</v>
      </c>
      <c r="U102" s="79">
        <f>IF($N102=U$17,1,)</f>
        <v>0</v>
      </c>
      <c r="V102" s="79">
        <f>IF($N102=V$17,1,)</f>
        <v>0</v>
      </c>
      <c r="X102" s="81"/>
      <c r="Y102" s="81"/>
      <c r="Z102" s="81"/>
      <c r="AA102" s="81"/>
      <c r="AB102" s="81"/>
      <c r="AC102" s="81"/>
    </row>
    <row r="103" spans="1:29" s="77" customFormat="1" ht="15">
      <c r="A103" s="36" t="s">
        <v>318</v>
      </c>
      <c r="B103" s="36" t="s">
        <v>57</v>
      </c>
      <c r="C103" s="78">
        <f>SUM(D103:L103)</f>
        <v>10</v>
      </c>
      <c r="D103" s="79">
        <v>4</v>
      </c>
      <c r="E103" s="80"/>
      <c r="F103" s="79"/>
      <c r="G103" s="79"/>
      <c r="H103" s="62"/>
      <c r="I103" s="79"/>
      <c r="J103" s="79">
        <v>6</v>
      </c>
      <c r="K103" s="79"/>
      <c r="L103" s="79">
        <v>0</v>
      </c>
      <c r="N103" s="79">
        <f t="shared" si="3"/>
        <v>3</v>
      </c>
      <c r="O103" s="79">
        <f>IF($N103=O$17,1,)</f>
        <v>0</v>
      </c>
      <c r="P103" s="79">
        <f>IF($N103=P$17,1,)</f>
        <v>0</v>
      </c>
      <c r="Q103" s="79">
        <f>IF($N103=Q$17,1,)</f>
        <v>0</v>
      </c>
      <c r="R103" s="79">
        <f>IF($N103=R$17,1,)</f>
        <v>0</v>
      </c>
      <c r="S103" s="79">
        <f>IF($N103=S$17,1,)</f>
        <v>0</v>
      </c>
      <c r="T103" s="79">
        <f>IF($N103=T$17,1,)</f>
        <v>1</v>
      </c>
      <c r="U103" s="79">
        <f>IF($N103=U$17,1,)</f>
        <v>0</v>
      </c>
      <c r="V103" s="79">
        <f>IF($N103=V$17,1,)</f>
        <v>0</v>
      </c>
      <c r="X103" s="81"/>
      <c r="Y103" s="81"/>
      <c r="Z103" s="81"/>
      <c r="AA103" s="81"/>
      <c r="AB103" s="81"/>
      <c r="AC103" s="81"/>
    </row>
    <row r="104" spans="1:29" s="77" customFormat="1" ht="15">
      <c r="A104" s="36" t="s">
        <v>325</v>
      </c>
      <c r="B104" s="36" t="s">
        <v>383</v>
      </c>
      <c r="C104" s="78">
        <f>SUM(D104:L104)</f>
        <v>10</v>
      </c>
      <c r="D104" s="79"/>
      <c r="E104" s="80"/>
      <c r="F104" s="79"/>
      <c r="G104" s="79"/>
      <c r="H104" s="62"/>
      <c r="I104" s="79">
        <v>10</v>
      </c>
      <c r="J104" s="79"/>
      <c r="K104" s="79"/>
      <c r="L104" s="79">
        <v>0</v>
      </c>
      <c r="N104" s="79">
        <f t="shared" si="3"/>
        <v>2</v>
      </c>
      <c r="O104" s="79">
        <f>IF($N104=O$17,1,)</f>
        <v>0</v>
      </c>
      <c r="P104" s="79">
        <f>IF($N104=P$17,1,)</f>
        <v>0</v>
      </c>
      <c r="Q104" s="79">
        <f>IF($N104=Q$17,1,)</f>
        <v>0</v>
      </c>
      <c r="R104" s="79">
        <f>IF($N104=R$17,1,)</f>
        <v>0</v>
      </c>
      <c r="S104" s="79">
        <f>IF($N104=S$17,1,)</f>
        <v>0</v>
      </c>
      <c r="T104" s="79">
        <f>IF($N104=T$17,1,)</f>
        <v>0</v>
      </c>
      <c r="U104" s="79">
        <f>IF($N104=U$17,1,)</f>
        <v>1</v>
      </c>
      <c r="V104" s="79">
        <f>IF($N104=V$17,1,)</f>
        <v>0</v>
      </c>
      <c r="X104" s="81"/>
      <c r="Y104" s="81"/>
      <c r="Z104" s="81"/>
      <c r="AA104" s="81"/>
      <c r="AB104" s="81"/>
      <c r="AC104" s="81"/>
    </row>
    <row r="105" spans="1:29" s="77" customFormat="1" ht="15">
      <c r="A105" s="36" t="s">
        <v>397</v>
      </c>
      <c r="B105" s="36" t="s">
        <v>94</v>
      </c>
      <c r="C105" s="78">
        <f>SUM(D105:L105)</f>
        <v>9</v>
      </c>
      <c r="D105" s="79"/>
      <c r="E105" s="80"/>
      <c r="F105" s="79"/>
      <c r="G105" s="79"/>
      <c r="H105" s="62"/>
      <c r="I105" s="79"/>
      <c r="J105" s="79"/>
      <c r="K105" s="79">
        <v>3</v>
      </c>
      <c r="L105" s="79">
        <v>6</v>
      </c>
      <c r="N105" s="79">
        <f t="shared" si="3"/>
        <v>2</v>
      </c>
      <c r="O105" s="79">
        <f>IF($N105=O$17,1,)</f>
        <v>0</v>
      </c>
      <c r="P105" s="79">
        <f>IF($N105=P$17,1,)</f>
        <v>0</v>
      </c>
      <c r="Q105" s="79">
        <f>IF($N105=Q$17,1,)</f>
        <v>0</v>
      </c>
      <c r="R105" s="79">
        <f>IF($N105=R$17,1,)</f>
        <v>0</v>
      </c>
      <c r="S105" s="79">
        <f>IF($N105=S$17,1,)</f>
        <v>0</v>
      </c>
      <c r="T105" s="79">
        <f>IF($N105=T$17,1,)</f>
        <v>0</v>
      </c>
      <c r="U105" s="79">
        <f>IF($N105=U$17,1,)</f>
        <v>1</v>
      </c>
      <c r="V105" s="79">
        <f>IF($N105=V$17,1,)</f>
        <v>0</v>
      </c>
      <c r="X105" s="81"/>
      <c r="Y105" s="81"/>
      <c r="Z105" s="81"/>
      <c r="AA105" s="81"/>
      <c r="AB105" s="81"/>
      <c r="AC105" s="81"/>
    </row>
    <row r="106" spans="1:29" s="77" customFormat="1" ht="15">
      <c r="A106" s="36" t="s">
        <v>332</v>
      </c>
      <c r="B106" s="36" t="s">
        <v>367</v>
      </c>
      <c r="C106" s="78">
        <f>SUM(D106:L106)</f>
        <v>8</v>
      </c>
      <c r="D106" s="79"/>
      <c r="E106" s="80"/>
      <c r="F106" s="79"/>
      <c r="G106" s="79"/>
      <c r="H106" s="62">
        <v>3</v>
      </c>
      <c r="I106" s="79">
        <v>5</v>
      </c>
      <c r="J106" s="79"/>
      <c r="K106" s="79"/>
      <c r="L106" s="79">
        <v>0</v>
      </c>
      <c r="N106" s="79">
        <f t="shared" si="3"/>
        <v>3</v>
      </c>
      <c r="O106" s="79">
        <f>IF($N106=O$17,1,)</f>
        <v>0</v>
      </c>
      <c r="P106" s="79">
        <f>IF($N106=P$17,1,)</f>
        <v>0</v>
      </c>
      <c r="Q106" s="79">
        <f>IF($N106=Q$17,1,)</f>
        <v>0</v>
      </c>
      <c r="R106" s="79">
        <f>IF($N106=R$17,1,)</f>
        <v>0</v>
      </c>
      <c r="S106" s="79">
        <f>IF($N106=S$17,1,)</f>
        <v>0</v>
      </c>
      <c r="T106" s="79">
        <f>IF($N106=T$17,1,)</f>
        <v>1</v>
      </c>
      <c r="U106" s="79">
        <f>IF($N106=U$17,1,)</f>
        <v>0</v>
      </c>
      <c r="V106" s="79">
        <f>IF($N106=V$17,1,)</f>
        <v>0</v>
      </c>
      <c r="X106" s="81"/>
      <c r="Y106" s="81"/>
      <c r="Z106" s="81"/>
      <c r="AA106" s="81"/>
      <c r="AB106" s="81"/>
      <c r="AC106" s="81"/>
    </row>
    <row r="107" spans="1:29" s="77" customFormat="1" ht="15">
      <c r="A107" s="36" t="s">
        <v>39</v>
      </c>
      <c r="B107" s="36" t="s">
        <v>97</v>
      </c>
      <c r="C107" s="78">
        <f>SUM(D107:L107)</f>
        <v>7</v>
      </c>
      <c r="D107" s="79">
        <v>7</v>
      </c>
      <c r="E107" s="80"/>
      <c r="F107" s="79"/>
      <c r="G107" s="79"/>
      <c r="H107" s="62"/>
      <c r="I107" s="79"/>
      <c r="J107" s="79"/>
      <c r="K107" s="79"/>
      <c r="L107" s="79">
        <v>0</v>
      </c>
      <c r="N107" s="79">
        <f t="shared" si="3"/>
        <v>2</v>
      </c>
      <c r="O107" s="79">
        <f>IF($N107=O$17,1,)</f>
        <v>0</v>
      </c>
      <c r="P107" s="79">
        <f>IF($N107=P$17,1,)</f>
        <v>0</v>
      </c>
      <c r="Q107" s="79">
        <f>IF($N107=Q$17,1,)</f>
        <v>0</v>
      </c>
      <c r="R107" s="79">
        <f>IF($N107=R$17,1,)</f>
        <v>0</v>
      </c>
      <c r="S107" s="79">
        <f>IF($N107=S$17,1,)</f>
        <v>0</v>
      </c>
      <c r="T107" s="79">
        <f>IF($N107=T$17,1,)</f>
        <v>0</v>
      </c>
      <c r="U107" s="79">
        <f>IF($N107=U$17,1,)</f>
        <v>1</v>
      </c>
      <c r="V107" s="79">
        <f>IF($N107=V$17,1,)</f>
        <v>0</v>
      </c>
      <c r="X107" s="81"/>
      <c r="Y107" s="81"/>
      <c r="Z107" s="81"/>
      <c r="AA107" s="81"/>
      <c r="AB107" s="81"/>
      <c r="AC107" s="81"/>
    </row>
    <row r="108" spans="1:29" s="77" customFormat="1" ht="15">
      <c r="A108" s="36" t="s">
        <v>352</v>
      </c>
      <c r="B108" s="36" t="s">
        <v>126</v>
      </c>
      <c r="C108" s="78">
        <f>SUM(D108:L108)</f>
        <v>7</v>
      </c>
      <c r="D108" s="79"/>
      <c r="E108" s="80"/>
      <c r="F108" s="79">
        <v>7</v>
      </c>
      <c r="G108" s="79"/>
      <c r="H108" s="62"/>
      <c r="I108" s="79"/>
      <c r="J108" s="79"/>
      <c r="K108" s="79"/>
      <c r="L108" s="79">
        <v>0</v>
      </c>
      <c r="N108" s="79">
        <f t="shared" si="3"/>
        <v>2</v>
      </c>
      <c r="O108" s="79">
        <f>IF($N108=O$17,1,)</f>
        <v>0</v>
      </c>
      <c r="P108" s="79">
        <f>IF($N108=P$17,1,)</f>
        <v>0</v>
      </c>
      <c r="Q108" s="79">
        <f>IF($N108=Q$17,1,)</f>
        <v>0</v>
      </c>
      <c r="R108" s="79">
        <f>IF($N108=R$17,1,)</f>
        <v>0</v>
      </c>
      <c r="S108" s="79">
        <f>IF($N108=S$17,1,)</f>
        <v>0</v>
      </c>
      <c r="T108" s="79">
        <f>IF($N108=T$17,1,)</f>
        <v>0</v>
      </c>
      <c r="U108" s="79">
        <f>IF($N108=U$17,1,)</f>
        <v>1</v>
      </c>
      <c r="V108" s="79">
        <f>IF($N108=V$17,1,)</f>
        <v>0</v>
      </c>
      <c r="X108" s="81"/>
      <c r="Y108" s="81"/>
      <c r="Z108" s="81"/>
      <c r="AA108" s="81"/>
      <c r="AB108" s="81"/>
      <c r="AC108" s="81"/>
    </row>
    <row r="109" spans="1:29" s="77" customFormat="1" ht="15">
      <c r="A109" s="36" t="s">
        <v>192</v>
      </c>
      <c r="B109" s="76" t="s">
        <v>331</v>
      </c>
      <c r="C109" s="78">
        <f>SUM(D109:L109)</f>
        <v>6</v>
      </c>
      <c r="D109" s="79"/>
      <c r="E109" s="80">
        <v>6</v>
      </c>
      <c r="F109" s="79"/>
      <c r="G109" s="79"/>
      <c r="H109" s="62"/>
      <c r="I109" s="79"/>
      <c r="J109" s="79"/>
      <c r="K109" s="79"/>
      <c r="L109" s="79">
        <v>0</v>
      </c>
      <c r="N109" s="79">
        <f t="shared" si="3"/>
        <v>2</v>
      </c>
      <c r="O109" s="79">
        <f>IF($N109=O$17,1,)</f>
        <v>0</v>
      </c>
      <c r="P109" s="79">
        <f>IF($N109=P$17,1,)</f>
        <v>0</v>
      </c>
      <c r="Q109" s="79">
        <f>IF($N109=Q$17,1,)</f>
        <v>0</v>
      </c>
      <c r="R109" s="79">
        <f>IF($N109=R$17,1,)</f>
        <v>0</v>
      </c>
      <c r="S109" s="79">
        <f>IF($N109=S$17,1,)</f>
        <v>0</v>
      </c>
      <c r="T109" s="79">
        <f>IF($N109=T$17,1,)</f>
        <v>0</v>
      </c>
      <c r="U109" s="79">
        <f>IF($N109=U$17,1,)</f>
        <v>1</v>
      </c>
      <c r="V109" s="79">
        <f>IF($N109=V$17,1,)</f>
        <v>0</v>
      </c>
      <c r="X109" s="81"/>
      <c r="Y109" s="81"/>
      <c r="Z109" s="81"/>
      <c r="AA109" s="81"/>
      <c r="AB109" s="81"/>
      <c r="AC109" s="81"/>
    </row>
    <row r="110" spans="1:29" s="77" customFormat="1" ht="15">
      <c r="A110" s="36" t="s">
        <v>38</v>
      </c>
      <c r="B110" s="36" t="s">
        <v>382</v>
      </c>
      <c r="C110" s="78">
        <f>SUM(D110:L110)</f>
        <v>5</v>
      </c>
      <c r="D110" s="79"/>
      <c r="E110" s="80"/>
      <c r="F110" s="79"/>
      <c r="G110" s="79"/>
      <c r="H110" s="62"/>
      <c r="I110" s="79">
        <v>1</v>
      </c>
      <c r="J110" s="79">
        <v>4</v>
      </c>
      <c r="K110" s="79"/>
      <c r="L110" s="79">
        <v>0</v>
      </c>
      <c r="N110" s="79">
        <f t="shared" si="3"/>
        <v>3</v>
      </c>
      <c r="O110" s="79">
        <f>IF($N110=O$17,1,)</f>
        <v>0</v>
      </c>
      <c r="P110" s="79">
        <f>IF($N110=P$17,1,)</f>
        <v>0</v>
      </c>
      <c r="Q110" s="79">
        <f>IF($N110=Q$17,1,)</f>
        <v>0</v>
      </c>
      <c r="R110" s="79">
        <f>IF($N110=R$17,1,)</f>
        <v>0</v>
      </c>
      <c r="S110" s="79">
        <f>IF($N110=S$17,1,)</f>
        <v>0</v>
      </c>
      <c r="T110" s="79">
        <f>IF($N110=T$17,1,)</f>
        <v>1</v>
      </c>
      <c r="U110" s="79">
        <f>IF($N110=U$17,1,)</f>
        <v>0</v>
      </c>
      <c r="V110" s="79">
        <f>IF($N110=V$17,1,)</f>
        <v>0</v>
      </c>
      <c r="X110" s="81"/>
      <c r="Y110" s="81"/>
      <c r="Z110" s="81"/>
      <c r="AA110" s="81"/>
      <c r="AB110" s="81"/>
      <c r="AC110" s="81"/>
    </row>
    <row r="111" spans="1:29" s="77" customFormat="1" ht="15">
      <c r="A111" s="36" t="s">
        <v>147</v>
      </c>
      <c r="B111" s="36" t="s">
        <v>148</v>
      </c>
      <c r="C111" s="78">
        <f>SUM(D111:L111)</f>
        <v>5</v>
      </c>
      <c r="D111" s="79"/>
      <c r="E111" s="80"/>
      <c r="F111" s="79"/>
      <c r="G111" s="79">
        <v>5</v>
      </c>
      <c r="H111" s="62"/>
      <c r="I111" s="79"/>
      <c r="J111" s="79"/>
      <c r="K111" s="79"/>
      <c r="L111" s="79">
        <v>0</v>
      </c>
      <c r="N111" s="79">
        <f t="shared" si="3"/>
        <v>2</v>
      </c>
      <c r="O111" s="79">
        <f>IF($N111=O$17,1,)</f>
        <v>0</v>
      </c>
      <c r="P111" s="79">
        <f>IF($N111=P$17,1,)</f>
        <v>0</v>
      </c>
      <c r="Q111" s="79">
        <f>IF($N111=Q$17,1,)</f>
        <v>0</v>
      </c>
      <c r="R111" s="79">
        <f>IF($N111=R$17,1,)</f>
        <v>0</v>
      </c>
      <c r="S111" s="79">
        <f>IF($N111=S$17,1,)</f>
        <v>0</v>
      </c>
      <c r="T111" s="79">
        <f>IF($N111=T$17,1,)</f>
        <v>0</v>
      </c>
      <c r="U111" s="79">
        <f>IF($N111=U$17,1,)</f>
        <v>1</v>
      </c>
      <c r="V111" s="79">
        <f>IF($N111=V$17,1,)</f>
        <v>0</v>
      </c>
      <c r="X111" s="81"/>
      <c r="Y111" s="81"/>
      <c r="Z111" s="81"/>
      <c r="AA111" s="81"/>
      <c r="AB111" s="81"/>
      <c r="AC111" s="81"/>
    </row>
    <row r="112" spans="1:29" s="77" customFormat="1" ht="15">
      <c r="A112" s="36" t="s">
        <v>5</v>
      </c>
      <c r="B112" s="36" t="s">
        <v>268</v>
      </c>
      <c r="C112" s="78">
        <f>SUM(D112:L112)</f>
        <v>5</v>
      </c>
      <c r="D112" s="79"/>
      <c r="E112" s="80"/>
      <c r="F112" s="79">
        <v>5</v>
      </c>
      <c r="G112" s="79"/>
      <c r="H112" s="62"/>
      <c r="I112" s="79"/>
      <c r="J112" s="79"/>
      <c r="K112" s="79"/>
      <c r="L112" s="79">
        <v>0</v>
      </c>
      <c r="N112" s="79">
        <f t="shared" si="3"/>
        <v>2</v>
      </c>
      <c r="O112" s="79">
        <f>IF($N112=O$17,1,)</f>
        <v>0</v>
      </c>
      <c r="P112" s="79">
        <f>IF($N112=P$17,1,)</f>
        <v>0</v>
      </c>
      <c r="Q112" s="79">
        <f>IF($N112=Q$17,1,)</f>
        <v>0</v>
      </c>
      <c r="R112" s="79">
        <f>IF($N112=R$17,1,)</f>
        <v>0</v>
      </c>
      <c r="S112" s="79">
        <f>IF($N112=S$17,1,)</f>
        <v>0</v>
      </c>
      <c r="T112" s="79">
        <f>IF($N112=T$17,1,)</f>
        <v>0</v>
      </c>
      <c r="U112" s="79">
        <f>IF($N112=U$17,1,)</f>
        <v>1</v>
      </c>
      <c r="V112" s="79">
        <f>IF($N112=V$17,1,)</f>
        <v>0</v>
      </c>
      <c r="X112" s="81"/>
      <c r="Y112" s="81"/>
      <c r="Z112" s="81"/>
      <c r="AA112" s="81"/>
      <c r="AB112" s="81"/>
      <c r="AC112" s="81"/>
    </row>
    <row r="113" spans="1:29" s="77" customFormat="1" ht="15">
      <c r="A113" s="36" t="s">
        <v>319</v>
      </c>
      <c r="B113" s="36" t="s">
        <v>320</v>
      </c>
      <c r="C113" s="78">
        <f>SUM(D113:L113)</f>
        <v>5</v>
      </c>
      <c r="D113" s="79">
        <v>2</v>
      </c>
      <c r="E113" s="80"/>
      <c r="F113" s="79"/>
      <c r="G113" s="79"/>
      <c r="H113" s="62">
        <v>3</v>
      </c>
      <c r="I113" s="79"/>
      <c r="J113" s="79"/>
      <c r="K113" s="79"/>
      <c r="L113" s="79">
        <v>0</v>
      </c>
      <c r="N113" s="79">
        <f t="shared" si="3"/>
        <v>3</v>
      </c>
      <c r="O113" s="79">
        <f>IF($N113=O$17,1,)</f>
        <v>0</v>
      </c>
      <c r="P113" s="79">
        <f>IF($N113=P$17,1,)</f>
        <v>0</v>
      </c>
      <c r="Q113" s="79">
        <f>IF($N113=Q$17,1,)</f>
        <v>0</v>
      </c>
      <c r="R113" s="79">
        <f>IF($N113=R$17,1,)</f>
        <v>0</v>
      </c>
      <c r="S113" s="79">
        <f>IF($N113=S$17,1,)</f>
        <v>0</v>
      </c>
      <c r="T113" s="79">
        <f>IF($N113=T$17,1,)</f>
        <v>1</v>
      </c>
      <c r="U113" s="79">
        <f>IF($N113=U$17,1,)</f>
        <v>0</v>
      </c>
      <c r="V113" s="79">
        <f>IF($N113=V$17,1,)</f>
        <v>0</v>
      </c>
      <c r="X113" s="81"/>
      <c r="Y113" s="81"/>
      <c r="Z113" s="81"/>
      <c r="AA113" s="81"/>
      <c r="AB113" s="81"/>
      <c r="AC113" s="81"/>
    </row>
    <row r="114" spans="1:29" s="77" customFormat="1" ht="15">
      <c r="A114" s="36" t="s">
        <v>368</v>
      </c>
      <c r="B114" s="36" t="s">
        <v>369</v>
      </c>
      <c r="C114" s="78">
        <f>SUM(D114:L114)</f>
        <v>5</v>
      </c>
      <c r="D114" s="79"/>
      <c r="E114" s="80"/>
      <c r="F114" s="79"/>
      <c r="G114" s="79"/>
      <c r="H114" s="62">
        <v>5</v>
      </c>
      <c r="I114" s="79"/>
      <c r="J114" s="79"/>
      <c r="K114" s="79"/>
      <c r="L114" s="79">
        <v>0</v>
      </c>
      <c r="N114" s="79">
        <f t="shared" si="3"/>
        <v>2</v>
      </c>
      <c r="O114" s="79">
        <f>IF($N114=O$17,1,)</f>
        <v>0</v>
      </c>
      <c r="P114" s="79">
        <f>IF($N114=P$17,1,)</f>
        <v>0</v>
      </c>
      <c r="Q114" s="79">
        <f>IF($N114=Q$17,1,)</f>
        <v>0</v>
      </c>
      <c r="R114" s="79">
        <f>IF($N114=R$17,1,)</f>
        <v>0</v>
      </c>
      <c r="S114" s="79">
        <f>IF($N114=S$17,1,)</f>
        <v>0</v>
      </c>
      <c r="T114" s="79">
        <f>IF($N114=T$17,1,)</f>
        <v>0</v>
      </c>
      <c r="U114" s="79">
        <f>IF($N114=U$17,1,)</f>
        <v>1</v>
      </c>
      <c r="V114" s="79">
        <f>IF($N114=V$17,1,)</f>
        <v>0</v>
      </c>
      <c r="X114" s="81"/>
      <c r="Y114" s="81"/>
      <c r="Z114" s="81"/>
      <c r="AA114" s="81"/>
      <c r="AB114" s="81"/>
      <c r="AC114" s="81"/>
    </row>
    <row r="115" spans="1:29" s="77" customFormat="1" ht="15">
      <c r="A115" s="36" t="s">
        <v>89</v>
      </c>
      <c r="B115" s="36" t="s">
        <v>66</v>
      </c>
      <c r="C115" s="78">
        <f>SUM(D115:L115)</f>
        <v>5</v>
      </c>
      <c r="D115" s="79"/>
      <c r="E115" s="80"/>
      <c r="F115" s="79"/>
      <c r="G115" s="79"/>
      <c r="H115" s="62"/>
      <c r="I115" s="79"/>
      <c r="J115" s="79"/>
      <c r="K115" s="79">
        <v>5</v>
      </c>
      <c r="L115" s="79">
        <v>0</v>
      </c>
      <c r="N115" s="79">
        <f t="shared" si="3"/>
        <v>2</v>
      </c>
      <c r="O115" s="79">
        <f>IF($N115=O$17,1,)</f>
        <v>0</v>
      </c>
      <c r="P115" s="79">
        <f>IF($N115=P$17,1,)</f>
        <v>0</v>
      </c>
      <c r="Q115" s="79">
        <f>IF($N115=Q$17,1,)</f>
        <v>0</v>
      </c>
      <c r="R115" s="79">
        <f>IF($N115=R$17,1,)</f>
        <v>0</v>
      </c>
      <c r="S115" s="79">
        <f>IF($N115=S$17,1,)</f>
        <v>0</v>
      </c>
      <c r="T115" s="79">
        <f>IF($N115=T$17,1,)</f>
        <v>0</v>
      </c>
      <c r="U115" s="79">
        <f>IF($N115=U$17,1,)</f>
        <v>1</v>
      </c>
      <c r="V115" s="79">
        <f>IF($N115=V$17,1,)</f>
        <v>0</v>
      </c>
      <c r="X115" s="81"/>
      <c r="Y115" s="81"/>
      <c r="Z115" s="81"/>
      <c r="AA115" s="81"/>
      <c r="AB115" s="81"/>
      <c r="AC115" s="81"/>
    </row>
    <row r="116" spans="1:29" s="77" customFormat="1" ht="15">
      <c r="A116" s="36" t="s">
        <v>192</v>
      </c>
      <c r="B116" s="36" t="s">
        <v>142</v>
      </c>
      <c r="C116" s="78">
        <f>SUM(D116:L116)</f>
        <v>4</v>
      </c>
      <c r="D116" s="79"/>
      <c r="E116" s="80"/>
      <c r="F116" s="79"/>
      <c r="G116" s="79"/>
      <c r="H116" s="62"/>
      <c r="I116" s="79"/>
      <c r="J116" s="79"/>
      <c r="K116" s="79"/>
      <c r="L116" s="79">
        <v>4</v>
      </c>
      <c r="N116" s="79">
        <f t="shared" si="3"/>
        <v>1</v>
      </c>
      <c r="O116" s="79">
        <f>IF($N116=O$17,1,)</f>
        <v>0</v>
      </c>
      <c r="P116" s="79">
        <f>IF($N116=P$17,1,)</f>
        <v>0</v>
      </c>
      <c r="Q116" s="79">
        <f>IF($N116=Q$17,1,)</f>
        <v>0</v>
      </c>
      <c r="R116" s="79">
        <f>IF($N116=R$17,1,)</f>
        <v>0</v>
      </c>
      <c r="S116" s="79">
        <f>IF($N116=S$17,1,)</f>
        <v>0</v>
      </c>
      <c r="T116" s="79">
        <f>IF($N116=T$17,1,)</f>
        <v>0</v>
      </c>
      <c r="U116" s="79">
        <f>IF($N116=U$17,1,)</f>
        <v>0</v>
      </c>
      <c r="V116" s="79">
        <f>IF($N116=V$17,1,)</f>
        <v>1</v>
      </c>
      <c r="X116" s="81"/>
      <c r="Y116" s="81"/>
      <c r="Z116" s="81"/>
      <c r="AA116" s="81"/>
      <c r="AB116" s="81"/>
      <c r="AC116" s="81"/>
    </row>
    <row r="117" spans="1:29" s="77" customFormat="1" ht="15">
      <c r="A117" s="36" t="s">
        <v>6</v>
      </c>
      <c r="B117" s="36" t="s">
        <v>104</v>
      </c>
      <c r="C117" s="78">
        <f>SUM(D117:L117)</f>
        <v>4</v>
      </c>
      <c r="D117" s="79"/>
      <c r="E117" s="80"/>
      <c r="F117" s="79"/>
      <c r="G117" s="79"/>
      <c r="H117" s="62"/>
      <c r="I117" s="79"/>
      <c r="J117" s="79">
        <v>4</v>
      </c>
      <c r="K117" s="79"/>
      <c r="L117" s="79">
        <v>0</v>
      </c>
      <c r="N117" s="79">
        <f t="shared" si="3"/>
        <v>2</v>
      </c>
      <c r="O117" s="79">
        <f>IF($N117=O$17,1,)</f>
        <v>0</v>
      </c>
      <c r="P117" s="79">
        <f>IF($N117=P$17,1,)</f>
        <v>0</v>
      </c>
      <c r="Q117" s="79">
        <f>IF($N117=Q$17,1,)</f>
        <v>0</v>
      </c>
      <c r="R117" s="79">
        <f>IF($N117=R$17,1,)</f>
        <v>0</v>
      </c>
      <c r="S117" s="79">
        <f>IF($N117=S$17,1,)</f>
        <v>0</v>
      </c>
      <c r="T117" s="79">
        <f>IF($N117=T$17,1,)</f>
        <v>0</v>
      </c>
      <c r="U117" s="79">
        <f>IF($N117=U$17,1,)</f>
        <v>1</v>
      </c>
      <c r="V117" s="79">
        <f>IF($N117=V$17,1,)</f>
        <v>0</v>
      </c>
      <c r="X117" s="81"/>
      <c r="Y117" s="81"/>
      <c r="Z117" s="81"/>
      <c r="AA117" s="81"/>
      <c r="AB117" s="81"/>
      <c r="AC117" s="81"/>
    </row>
    <row r="118" spans="1:29" s="77" customFormat="1" ht="15">
      <c r="A118" s="36" t="s">
        <v>340</v>
      </c>
      <c r="B118" s="36" t="s">
        <v>333</v>
      </c>
      <c r="C118" s="78">
        <f>SUM(D118:L118)</f>
        <v>4</v>
      </c>
      <c r="D118" s="79"/>
      <c r="E118" s="80"/>
      <c r="F118" s="79"/>
      <c r="G118" s="79"/>
      <c r="H118" s="62">
        <v>1</v>
      </c>
      <c r="I118" s="79">
        <v>1</v>
      </c>
      <c r="J118" s="79">
        <v>2</v>
      </c>
      <c r="K118" s="79"/>
      <c r="L118" s="79">
        <v>0</v>
      </c>
      <c r="N118" s="79">
        <f t="shared" si="3"/>
        <v>4</v>
      </c>
      <c r="O118" s="79">
        <f>IF($N118=O$17,1,)</f>
        <v>0</v>
      </c>
      <c r="P118" s="79">
        <f>IF($N118=P$17,1,)</f>
        <v>0</v>
      </c>
      <c r="Q118" s="79">
        <f>IF($N118=Q$17,1,)</f>
        <v>0</v>
      </c>
      <c r="R118" s="79">
        <f>IF($N118=R$17,1,)</f>
        <v>0</v>
      </c>
      <c r="S118" s="79">
        <f>IF($N118=S$17,1,)</f>
        <v>1</v>
      </c>
      <c r="T118" s="79">
        <f>IF($N118=T$17,1,)</f>
        <v>0</v>
      </c>
      <c r="U118" s="79">
        <f>IF($N118=U$17,1,)</f>
        <v>0</v>
      </c>
      <c r="V118" s="79">
        <f>IF($N118=V$17,1,)</f>
        <v>0</v>
      </c>
      <c r="X118" s="81"/>
      <c r="Y118" s="81"/>
      <c r="Z118" s="81"/>
      <c r="AA118" s="81"/>
      <c r="AB118" s="81"/>
      <c r="AC118" s="81"/>
    </row>
    <row r="119" spans="1:29" s="77" customFormat="1" ht="15">
      <c r="A119" s="36" t="s">
        <v>357</v>
      </c>
      <c r="B119" s="36" t="s">
        <v>341</v>
      </c>
      <c r="C119" s="78">
        <f>SUM(D119:L119)</f>
        <v>3</v>
      </c>
      <c r="D119" s="79"/>
      <c r="E119" s="80"/>
      <c r="F119" s="79">
        <v>3</v>
      </c>
      <c r="G119" s="79"/>
      <c r="H119" s="62"/>
      <c r="I119" s="79"/>
      <c r="J119" s="79"/>
      <c r="K119" s="79"/>
      <c r="L119" s="79">
        <v>0</v>
      </c>
      <c r="N119" s="79">
        <f t="shared" si="3"/>
        <v>2</v>
      </c>
      <c r="O119" s="79">
        <f>IF($N119=O$17,1,)</f>
        <v>0</v>
      </c>
      <c r="P119" s="79">
        <f>IF($N119=P$17,1,)</f>
        <v>0</v>
      </c>
      <c r="Q119" s="79">
        <f>IF($N119=Q$17,1,)</f>
        <v>0</v>
      </c>
      <c r="R119" s="79">
        <f>IF($N119=R$17,1,)</f>
        <v>0</v>
      </c>
      <c r="S119" s="79">
        <f>IF($N119=S$17,1,)</f>
        <v>0</v>
      </c>
      <c r="T119" s="79">
        <f>IF($N119=T$17,1,)</f>
        <v>0</v>
      </c>
      <c r="U119" s="79">
        <f>IF($N119=U$17,1,)</f>
        <v>1</v>
      </c>
      <c r="V119" s="79">
        <f>IF($N119=V$17,1,)</f>
        <v>0</v>
      </c>
      <c r="X119" s="81"/>
      <c r="Y119" s="81"/>
      <c r="Z119" s="81"/>
      <c r="AA119" s="81"/>
      <c r="AB119" s="81"/>
      <c r="AC119" s="81"/>
    </row>
    <row r="120" spans="1:29" s="77" customFormat="1" ht="15">
      <c r="A120" s="36" t="s">
        <v>158</v>
      </c>
      <c r="B120" s="36" t="s">
        <v>154</v>
      </c>
      <c r="C120" s="78">
        <f>SUM(D120:L120)</f>
        <v>3</v>
      </c>
      <c r="D120" s="79"/>
      <c r="E120" s="80"/>
      <c r="F120" s="79">
        <v>2</v>
      </c>
      <c r="G120" s="79"/>
      <c r="H120" s="62">
        <v>1</v>
      </c>
      <c r="I120" s="79"/>
      <c r="J120" s="79"/>
      <c r="K120" s="79"/>
      <c r="L120" s="79">
        <v>0</v>
      </c>
      <c r="N120" s="79">
        <f t="shared" si="3"/>
        <v>3</v>
      </c>
      <c r="O120" s="79">
        <f>IF($N120=O$17,1,)</f>
        <v>0</v>
      </c>
      <c r="P120" s="79">
        <f>IF($N120=P$17,1,)</f>
        <v>0</v>
      </c>
      <c r="Q120" s="79">
        <f>IF($N120=Q$17,1,)</f>
        <v>0</v>
      </c>
      <c r="R120" s="79">
        <f>IF($N120=R$17,1,)</f>
        <v>0</v>
      </c>
      <c r="S120" s="79">
        <f>IF($N120=S$17,1,)</f>
        <v>0</v>
      </c>
      <c r="T120" s="79">
        <f>IF($N120=T$17,1,)</f>
        <v>1</v>
      </c>
      <c r="U120" s="79">
        <f>IF($N120=U$17,1,)</f>
        <v>0</v>
      </c>
      <c r="V120" s="79">
        <f>IF($N120=V$17,1,)</f>
        <v>0</v>
      </c>
      <c r="X120" s="81"/>
      <c r="Y120" s="81"/>
      <c r="Z120" s="81"/>
      <c r="AA120" s="81"/>
      <c r="AB120" s="81"/>
      <c r="AC120" s="81"/>
    </row>
    <row r="121" spans="1:29" s="77" customFormat="1" ht="15">
      <c r="A121" s="36" t="s">
        <v>388</v>
      </c>
      <c r="B121" s="36" t="s">
        <v>57</v>
      </c>
      <c r="C121" s="78">
        <f>SUM(D121:L121)</f>
        <v>3</v>
      </c>
      <c r="D121" s="79"/>
      <c r="E121" s="80"/>
      <c r="F121" s="79"/>
      <c r="G121" s="79"/>
      <c r="H121" s="62"/>
      <c r="I121" s="79">
        <v>3</v>
      </c>
      <c r="J121" s="79"/>
      <c r="K121" s="79"/>
      <c r="L121" s="79">
        <v>0</v>
      </c>
      <c r="N121" s="79">
        <f t="shared" si="3"/>
        <v>2</v>
      </c>
      <c r="O121" s="79">
        <f>IF($N121=O$17,1,)</f>
        <v>0</v>
      </c>
      <c r="P121" s="79">
        <f>IF($N121=P$17,1,)</f>
        <v>0</v>
      </c>
      <c r="Q121" s="79">
        <f>IF($N121=Q$17,1,)</f>
        <v>0</v>
      </c>
      <c r="R121" s="79">
        <f>IF($N121=R$17,1,)</f>
        <v>0</v>
      </c>
      <c r="S121" s="79">
        <f>IF($N121=S$17,1,)</f>
        <v>0</v>
      </c>
      <c r="T121" s="79">
        <f>IF($N121=T$17,1,)</f>
        <v>0</v>
      </c>
      <c r="U121" s="79">
        <f>IF($N121=U$17,1,)</f>
        <v>1</v>
      </c>
      <c r="V121" s="79">
        <f>IF($N121=V$17,1,)</f>
        <v>0</v>
      </c>
      <c r="X121" s="81"/>
      <c r="Y121" s="81"/>
      <c r="Z121" s="81"/>
      <c r="AA121" s="81"/>
      <c r="AB121" s="81"/>
      <c r="AC121" s="81"/>
    </row>
    <row r="122" spans="1:29" s="77" customFormat="1" ht="15">
      <c r="A122" s="36" t="s">
        <v>334</v>
      </c>
      <c r="B122" s="36" t="s">
        <v>335</v>
      </c>
      <c r="C122" s="78">
        <f>SUM(D122:L122)</f>
        <v>2</v>
      </c>
      <c r="D122" s="79"/>
      <c r="E122" s="80">
        <v>2</v>
      </c>
      <c r="F122" s="79"/>
      <c r="G122" s="79"/>
      <c r="H122" s="62"/>
      <c r="I122" s="79"/>
      <c r="J122" s="79"/>
      <c r="K122" s="79"/>
      <c r="L122" s="79">
        <v>0</v>
      </c>
      <c r="N122" s="79">
        <f t="shared" si="3"/>
        <v>2</v>
      </c>
      <c r="O122" s="79">
        <f>IF($N122=O$17,1,)</f>
        <v>0</v>
      </c>
      <c r="P122" s="79">
        <f>IF($N122=P$17,1,)</f>
        <v>0</v>
      </c>
      <c r="Q122" s="79">
        <f>IF($N122=Q$17,1,)</f>
        <v>0</v>
      </c>
      <c r="R122" s="79">
        <f>IF($N122=R$17,1,)</f>
        <v>0</v>
      </c>
      <c r="S122" s="79">
        <f>IF($N122=S$17,1,)</f>
        <v>0</v>
      </c>
      <c r="T122" s="79">
        <f>IF($N122=T$17,1,)</f>
        <v>0</v>
      </c>
      <c r="U122" s="79">
        <f>IF($N122=U$17,1,)</f>
        <v>1</v>
      </c>
      <c r="V122" s="79">
        <f>IF($N122=V$17,1,)</f>
        <v>0</v>
      </c>
      <c r="X122" s="81"/>
      <c r="Y122" s="81"/>
      <c r="Z122" s="81"/>
      <c r="AA122" s="81"/>
      <c r="AB122" s="81"/>
      <c r="AC122" s="81"/>
    </row>
    <row r="123" spans="1:29" s="77" customFormat="1" ht="15">
      <c r="A123" s="36" t="s">
        <v>338</v>
      </c>
      <c r="B123" s="36" t="s">
        <v>339</v>
      </c>
      <c r="C123" s="78">
        <f>SUM(D123:L123)</f>
        <v>2</v>
      </c>
      <c r="D123" s="79"/>
      <c r="E123" s="80">
        <v>2</v>
      </c>
      <c r="F123" s="79"/>
      <c r="G123" s="79"/>
      <c r="H123" s="62"/>
      <c r="I123" s="79"/>
      <c r="J123" s="79"/>
      <c r="K123" s="79"/>
      <c r="L123" s="79">
        <v>0</v>
      </c>
      <c r="N123" s="79">
        <f t="shared" si="3"/>
        <v>2</v>
      </c>
      <c r="O123" s="79">
        <f>IF($N123=O$17,1,)</f>
        <v>0</v>
      </c>
      <c r="P123" s="79">
        <f>IF($N123=P$17,1,)</f>
        <v>0</v>
      </c>
      <c r="Q123" s="79">
        <f>IF($N123=Q$17,1,)</f>
        <v>0</v>
      </c>
      <c r="R123" s="79">
        <f>IF($N123=R$17,1,)</f>
        <v>0</v>
      </c>
      <c r="S123" s="79">
        <f>IF($N123=S$17,1,)</f>
        <v>0</v>
      </c>
      <c r="T123" s="79">
        <f>IF($N123=T$17,1,)</f>
        <v>0</v>
      </c>
      <c r="U123" s="79">
        <f>IF($N123=U$17,1,)</f>
        <v>1</v>
      </c>
      <c r="V123" s="79">
        <f>IF($N123=V$17,1,)</f>
        <v>0</v>
      </c>
      <c r="X123" s="81"/>
      <c r="Y123" s="81"/>
      <c r="Z123" s="81"/>
      <c r="AA123" s="81"/>
      <c r="AB123" s="81"/>
      <c r="AC123" s="81"/>
    </row>
    <row r="124" spans="1:29" s="77" customFormat="1" ht="15">
      <c r="A124" s="77" t="s">
        <v>355</v>
      </c>
      <c r="B124" s="36" t="s">
        <v>356</v>
      </c>
      <c r="C124" s="78">
        <f>SUM(D124:L124)</f>
        <v>2</v>
      </c>
      <c r="D124" s="79"/>
      <c r="E124" s="80"/>
      <c r="F124" s="79">
        <v>2</v>
      </c>
      <c r="G124" s="79"/>
      <c r="H124" s="62"/>
      <c r="I124" s="79"/>
      <c r="J124" s="79"/>
      <c r="K124" s="79"/>
      <c r="L124" s="79">
        <v>0</v>
      </c>
      <c r="N124" s="79">
        <f t="shared" si="3"/>
        <v>2</v>
      </c>
      <c r="O124" s="79">
        <f>IF($N124=O$17,1,)</f>
        <v>0</v>
      </c>
      <c r="P124" s="79">
        <f>IF($N124=P$17,1,)</f>
        <v>0</v>
      </c>
      <c r="Q124" s="79">
        <f>IF($N124=Q$17,1,)</f>
        <v>0</v>
      </c>
      <c r="R124" s="79">
        <f>IF($N124=R$17,1,)</f>
        <v>0</v>
      </c>
      <c r="S124" s="79">
        <f>IF($N124=S$17,1,)</f>
        <v>0</v>
      </c>
      <c r="T124" s="79">
        <f>IF($N124=T$17,1,)</f>
        <v>0</v>
      </c>
      <c r="U124" s="79">
        <f>IF($N124=U$17,1,)</f>
        <v>1</v>
      </c>
      <c r="V124" s="79">
        <f>IF($N124=V$17,1,)</f>
        <v>0</v>
      </c>
      <c r="X124" s="81"/>
      <c r="Y124" s="81"/>
      <c r="Z124" s="81"/>
      <c r="AA124" s="81"/>
      <c r="AB124" s="81"/>
      <c r="AC124" s="81"/>
    </row>
    <row r="125" spans="1:29" s="77" customFormat="1" ht="15">
      <c r="A125" s="36" t="s">
        <v>187</v>
      </c>
      <c r="B125" s="36" t="s">
        <v>156</v>
      </c>
      <c r="C125" s="78">
        <f>SUM(D125:L125)</f>
        <v>2</v>
      </c>
      <c r="D125" s="79"/>
      <c r="E125" s="80"/>
      <c r="F125" s="79"/>
      <c r="G125" s="79"/>
      <c r="H125" s="62"/>
      <c r="I125" s="79">
        <v>2</v>
      </c>
      <c r="J125" s="79"/>
      <c r="K125" s="79"/>
      <c r="L125" s="79">
        <v>0</v>
      </c>
      <c r="N125" s="79">
        <f t="shared" si="3"/>
        <v>2</v>
      </c>
      <c r="O125" s="79">
        <f>IF($N125=O$17,1,)</f>
        <v>0</v>
      </c>
      <c r="P125" s="79">
        <f>IF($N125=P$17,1,)</f>
        <v>0</v>
      </c>
      <c r="Q125" s="79">
        <f>IF($N125=Q$17,1,)</f>
        <v>0</v>
      </c>
      <c r="R125" s="79">
        <f>IF($N125=R$17,1,)</f>
        <v>0</v>
      </c>
      <c r="S125" s="79">
        <f>IF($N125=S$17,1,)</f>
        <v>0</v>
      </c>
      <c r="T125" s="79">
        <f>IF($N125=T$17,1,)</f>
        <v>0</v>
      </c>
      <c r="U125" s="79">
        <f>IF($N125=U$17,1,)</f>
        <v>1</v>
      </c>
      <c r="V125" s="79">
        <f>IF($N125=V$17,1,)</f>
        <v>0</v>
      </c>
      <c r="X125" s="81"/>
      <c r="Y125" s="81"/>
      <c r="Z125" s="81"/>
      <c r="AA125" s="81"/>
      <c r="AB125" s="81"/>
      <c r="AC125" s="81"/>
    </row>
    <row r="126" spans="1:29" s="77" customFormat="1" ht="15">
      <c r="A126" s="77" t="s">
        <v>76</v>
      </c>
      <c r="B126" s="36" t="s">
        <v>47</v>
      </c>
      <c r="C126" s="78">
        <f>SUM(D126:L126)</f>
        <v>2</v>
      </c>
      <c r="D126" s="79"/>
      <c r="E126" s="80"/>
      <c r="F126" s="79"/>
      <c r="G126" s="79"/>
      <c r="H126" s="62"/>
      <c r="I126" s="79">
        <v>2</v>
      </c>
      <c r="J126" s="79"/>
      <c r="K126" s="79"/>
      <c r="L126" s="79">
        <v>0</v>
      </c>
      <c r="N126" s="79">
        <f t="shared" si="3"/>
        <v>2</v>
      </c>
      <c r="O126" s="79">
        <f>IF($N126=O$17,1,)</f>
        <v>0</v>
      </c>
      <c r="P126" s="79">
        <f>IF($N126=P$17,1,)</f>
        <v>0</v>
      </c>
      <c r="Q126" s="79">
        <f>IF($N126=Q$17,1,)</f>
        <v>0</v>
      </c>
      <c r="R126" s="79">
        <f>IF($N126=R$17,1,)</f>
        <v>0</v>
      </c>
      <c r="S126" s="79">
        <f>IF($N126=S$17,1,)</f>
        <v>0</v>
      </c>
      <c r="T126" s="79">
        <f>IF($N126=T$17,1,)</f>
        <v>0</v>
      </c>
      <c r="U126" s="79">
        <f>IF($N126=U$17,1,)</f>
        <v>1</v>
      </c>
      <c r="V126" s="79">
        <f>IF($N126=V$17,1,)</f>
        <v>0</v>
      </c>
      <c r="X126" s="81"/>
      <c r="Y126" s="81"/>
      <c r="Z126" s="81"/>
      <c r="AA126" s="81"/>
      <c r="AB126" s="81"/>
      <c r="AC126" s="81"/>
    </row>
    <row r="127" spans="1:29" s="77" customFormat="1" ht="15">
      <c r="A127" s="36" t="s">
        <v>340</v>
      </c>
      <c r="B127" s="76" t="s">
        <v>341</v>
      </c>
      <c r="C127" s="78">
        <f>SUM(D127:L127)</f>
        <v>1</v>
      </c>
      <c r="D127" s="79"/>
      <c r="E127" s="80">
        <v>1</v>
      </c>
      <c r="F127" s="79"/>
      <c r="G127" s="79"/>
      <c r="H127" s="62"/>
      <c r="I127" s="79"/>
      <c r="J127" s="79"/>
      <c r="K127" s="79"/>
      <c r="L127" s="79">
        <v>0</v>
      </c>
      <c r="N127" s="79">
        <f t="shared" si="3"/>
        <v>2</v>
      </c>
      <c r="O127" s="79">
        <f>IF($N127=O$17,1,)</f>
        <v>0</v>
      </c>
      <c r="P127" s="79">
        <f>IF($N127=P$17,1,)</f>
        <v>0</v>
      </c>
      <c r="Q127" s="79">
        <f>IF($N127=Q$17,1,)</f>
        <v>0</v>
      </c>
      <c r="R127" s="79">
        <f>IF($N127=R$17,1,)</f>
        <v>0</v>
      </c>
      <c r="S127" s="79">
        <f>IF($N127=S$17,1,)</f>
        <v>0</v>
      </c>
      <c r="T127" s="79">
        <f>IF($N127=T$17,1,)</f>
        <v>0</v>
      </c>
      <c r="U127" s="79">
        <f>IF($N127=U$17,1,)</f>
        <v>1</v>
      </c>
      <c r="V127" s="79">
        <f>IF($N127=V$17,1,)</f>
        <v>0</v>
      </c>
      <c r="X127" s="81"/>
      <c r="Y127" s="81"/>
      <c r="Z127" s="81"/>
      <c r="AA127" s="81"/>
      <c r="AB127" s="81"/>
      <c r="AC127" s="81"/>
    </row>
    <row r="128" spans="1:29" s="77" customFormat="1" ht="15">
      <c r="A128" s="36" t="s">
        <v>342</v>
      </c>
      <c r="B128" s="36" t="s">
        <v>343</v>
      </c>
      <c r="C128" s="78">
        <f>SUM(D128:L128)</f>
        <v>1</v>
      </c>
      <c r="D128" s="79"/>
      <c r="E128" s="80">
        <v>1</v>
      </c>
      <c r="F128" s="79"/>
      <c r="G128" s="79"/>
      <c r="H128" s="62"/>
      <c r="I128" s="79"/>
      <c r="J128" s="79"/>
      <c r="K128" s="79"/>
      <c r="L128" s="79">
        <v>0</v>
      </c>
      <c r="N128" s="79">
        <f t="shared" si="3"/>
        <v>2</v>
      </c>
      <c r="O128" s="79">
        <f>IF($N128=O$17,1,)</f>
        <v>0</v>
      </c>
      <c r="P128" s="79">
        <f>IF($N128=P$17,1,)</f>
        <v>0</v>
      </c>
      <c r="Q128" s="79">
        <f>IF($N128=Q$17,1,)</f>
        <v>0</v>
      </c>
      <c r="R128" s="79">
        <f>IF($N128=R$17,1,)</f>
        <v>0</v>
      </c>
      <c r="S128" s="79">
        <f>IF($N128=S$17,1,)</f>
        <v>0</v>
      </c>
      <c r="T128" s="79">
        <f>IF($N128=T$17,1,)</f>
        <v>0</v>
      </c>
      <c r="U128" s="79">
        <f>IF($N128=U$17,1,)</f>
        <v>1</v>
      </c>
      <c r="V128" s="79">
        <f>IF($N128=V$17,1,)</f>
        <v>0</v>
      </c>
      <c r="X128" s="81"/>
      <c r="Y128" s="81"/>
      <c r="Z128" s="81"/>
      <c r="AA128" s="81"/>
      <c r="AB128" s="81"/>
      <c r="AC128" s="81"/>
    </row>
    <row r="129" spans="1:29" s="77" customFormat="1" ht="15">
      <c r="A129" s="36" t="s">
        <v>192</v>
      </c>
      <c r="B129" s="36" t="s">
        <v>381</v>
      </c>
      <c r="C129" s="78">
        <f>SUM(D129:L129)</f>
        <v>1</v>
      </c>
      <c r="D129" s="79"/>
      <c r="E129" s="80"/>
      <c r="F129" s="79"/>
      <c r="G129" s="79"/>
      <c r="H129" s="62"/>
      <c r="I129" s="79">
        <v>1</v>
      </c>
      <c r="J129" s="79"/>
      <c r="K129" s="79"/>
      <c r="L129" s="79">
        <v>0</v>
      </c>
      <c r="N129" s="79">
        <f t="shared" si="3"/>
        <v>2</v>
      </c>
      <c r="O129" s="79">
        <f>IF($N129=O$17,1,)</f>
        <v>0</v>
      </c>
      <c r="P129" s="79">
        <f>IF($N129=P$17,1,)</f>
        <v>0</v>
      </c>
      <c r="Q129" s="79">
        <f>IF($N129=Q$17,1,)</f>
        <v>0</v>
      </c>
      <c r="R129" s="79">
        <f>IF($N129=R$17,1,)</f>
        <v>0</v>
      </c>
      <c r="S129" s="79">
        <f>IF($N129=S$17,1,)</f>
        <v>0</v>
      </c>
      <c r="T129" s="79">
        <f>IF($N129=T$17,1,)</f>
        <v>0</v>
      </c>
      <c r="U129" s="79">
        <f>IF($N129=U$17,1,)</f>
        <v>1</v>
      </c>
      <c r="V129" s="79">
        <f>IF($N129=V$17,1,)</f>
        <v>0</v>
      </c>
      <c r="X129" s="81"/>
      <c r="Y129" s="81"/>
      <c r="Z129" s="81"/>
      <c r="AA129" s="81"/>
      <c r="AB129" s="81"/>
      <c r="AC129" s="81"/>
    </row>
    <row r="130" spans="1:29" ht="15">
      <c r="A130" s="38"/>
      <c r="B130" s="38"/>
      <c r="C130" s="37">
        <f>COUNT(C75:C129)</f>
        <v>55</v>
      </c>
      <c r="O130" s="37">
        <f>SUM(O75:O129)</f>
        <v>1</v>
      </c>
      <c r="P130" s="37">
        <f>SUM(P75:P129)</f>
        <v>4</v>
      </c>
      <c r="Q130" s="37">
        <f>SUM(Q75:Q129)</f>
        <v>4</v>
      </c>
      <c r="R130" s="37">
        <f>SUM(R75:R129)</f>
        <v>3</v>
      </c>
      <c r="S130" s="37">
        <f>SUM(S75:S129)</f>
        <v>7</v>
      </c>
      <c r="T130" s="37">
        <f>SUM(T75:T129)</f>
        <v>11</v>
      </c>
      <c r="U130" s="37">
        <f>SUM(U75:U129)</f>
        <v>23</v>
      </c>
      <c r="V130" s="37">
        <f>SUM(V75:V129)</f>
        <v>2</v>
      </c>
      <c r="Y130" s="37">
        <f>COUNTA(Y75:Y129)</f>
        <v>0</v>
      </c>
      <c r="Z130" s="37">
        <f>COUNTA(Z75:Z129)</f>
        <v>0</v>
      </c>
      <c r="AA130" s="37">
        <f>COUNTA(AA75:AA129)</f>
        <v>0</v>
      </c>
      <c r="AB130" s="37">
        <f>COUNTA(AB75:AB129)</f>
        <v>0</v>
      </c>
      <c r="AC130" s="37">
        <f>COUNTA(AC75:AC129)</f>
        <v>0</v>
      </c>
    </row>
    <row r="131" spans="3:29" s="14" customFormat="1" ht="15">
      <c r="C131" s="15"/>
      <c r="D131" s="16"/>
      <c r="E131" s="34"/>
      <c r="F131" s="16"/>
      <c r="G131" s="16"/>
      <c r="H131" s="16"/>
      <c r="I131" s="16"/>
      <c r="J131" s="16"/>
      <c r="K131" s="34"/>
      <c r="L131" s="34"/>
      <c r="N131" s="34"/>
      <c r="O131" s="34"/>
      <c r="P131" s="34"/>
      <c r="Q131" s="34"/>
      <c r="R131" s="34"/>
      <c r="S131" s="34"/>
      <c r="T131" s="34"/>
      <c r="U131" s="34"/>
      <c r="V131" s="34"/>
      <c r="X131" s="16"/>
      <c r="Y131" s="16"/>
      <c r="Z131" s="16"/>
      <c r="AA131" s="16"/>
      <c r="AB131" s="16"/>
      <c r="AC131" s="16"/>
    </row>
    <row r="132" spans="1:15" ht="18.75">
      <c r="A132" s="20" t="s">
        <v>10</v>
      </c>
      <c r="B132" s="20"/>
      <c r="O132" s="96"/>
    </row>
    <row r="133" spans="1:15" ht="15">
      <c r="A133" s="36" t="s">
        <v>11</v>
      </c>
      <c r="O133" s="96"/>
    </row>
    <row r="134" spans="1:15" ht="15">
      <c r="A134" s="36" t="s">
        <v>12</v>
      </c>
      <c r="C134" s="21"/>
      <c r="D134" s="13"/>
      <c r="F134" s="13"/>
      <c r="G134" s="13"/>
      <c r="O134" s="96"/>
    </row>
    <row r="135" spans="1:15" ht="15">
      <c r="A135" s="36" t="s">
        <v>13</v>
      </c>
      <c r="O135" s="96"/>
    </row>
    <row r="136" spans="1:15" ht="15">
      <c r="A136" s="36" t="s">
        <v>14</v>
      </c>
      <c r="O136" s="96"/>
    </row>
    <row r="137" ht="15">
      <c r="O137" s="96"/>
    </row>
    <row r="138" spans="1:15" ht="15">
      <c r="A138" s="22" t="s">
        <v>15</v>
      </c>
      <c r="B138" s="11" t="s">
        <v>16</v>
      </c>
      <c r="C138" s="10"/>
      <c r="D138" s="11"/>
      <c r="E138" s="23" t="s">
        <v>17</v>
      </c>
      <c r="O138" s="96"/>
    </row>
    <row r="139" spans="1:15" ht="15">
      <c r="A139" s="24">
        <v>5</v>
      </c>
      <c r="B139" s="94" t="s">
        <v>18</v>
      </c>
      <c r="E139" s="40" t="s">
        <v>19</v>
      </c>
      <c r="O139" s="96"/>
    </row>
    <row r="140" spans="1:15" ht="15">
      <c r="A140" s="24">
        <v>4</v>
      </c>
      <c r="B140" s="94" t="s">
        <v>20</v>
      </c>
      <c r="E140" s="40" t="s">
        <v>21</v>
      </c>
      <c r="O140" s="96"/>
    </row>
    <row r="141" spans="1:15" ht="15">
      <c r="A141" s="24">
        <v>3</v>
      </c>
      <c r="B141" s="94" t="s">
        <v>22</v>
      </c>
      <c r="E141" s="40" t="s">
        <v>23</v>
      </c>
      <c r="O141" s="96"/>
    </row>
    <row r="142" spans="1:23" s="94" customFormat="1" ht="15">
      <c r="A142" s="24">
        <v>2</v>
      </c>
      <c r="B142" s="94" t="s">
        <v>24</v>
      </c>
      <c r="C142" s="1"/>
      <c r="E142" s="40" t="s">
        <v>25</v>
      </c>
      <c r="K142" s="40"/>
      <c r="L142" s="40"/>
      <c r="N142" s="40"/>
      <c r="O142" s="96"/>
      <c r="P142" s="40"/>
      <c r="Q142" s="40"/>
      <c r="R142" s="40"/>
      <c r="S142" s="40"/>
      <c r="T142" s="40"/>
      <c r="U142" s="40"/>
      <c r="V142" s="40"/>
      <c r="W142" s="36"/>
    </row>
    <row r="143" spans="1:23" s="94" customFormat="1" ht="15">
      <c r="A143" s="24">
        <v>1</v>
      </c>
      <c r="B143" s="122" t="s">
        <v>329</v>
      </c>
      <c r="C143" s="1"/>
      <c r="E143" s="40" t="s">
        <v>111</v>
      </c>
      <c r="K143" s="40"/>
      <c r="L143" s="40"/>
      <c r="N143" s="40"/>
      <c r="O143" s="96"/>
      <c r="P143" s="40"/>
      <c r="Q143" s="40"/>
      <c r="R143" s="40"/>
      <c r="S143" s="40"/>
      <c r="T143" s="40"/>
      <c r="U143" s="40"/>
      <c r="V143" s="40"/>
      <c r="W143" s="36"/>
    </row>
    <row r="144" spans="1:23" s="94" customFormat="1" ht="15">
      <c r="A144" s="36"/>
      <c r="B144" s="36"/>
      <c r="C144" s="25"/>
      <c r="E144" s="40"/>
      <c r="K144" s="40"/>
      <c r="L144" s="40"/>
      <c r="N144" s="40"/>
      <c r="O144" s="96"/>
      <c r="P144" s="40"/>
      <c r="Q144" s="40"/>
      <c r="R144" s="40"/>
      <c r="S144" s="40"/>
      <c r="T144" s="40"/>
      <c r="U144" s="40"/>
      <c r="V144" s="40"/>
      <c r="W144" s="36"/>
    </row>
    <row r="145" spans="1:23" s="94" customFormat="1" ht="15">
      <c r="A145" s="36" t="s">
        <v>27</v>
      </c>
      <c r="B145" s="36"/>
      <c r="C145" s="25"/>
      <c r="E145" s="40"/>
      <c r="K145" s="40"/>
      <c r="L145" s="40"/>
      <c r="N145" s="40"/>
      <c r="O145" s="96"/>
      <c r="P145" s="40"/>
      <c r="Q145" s="40"/>
      <c r="R145" s="40"/>
      <c r="S145" s="40"/>
      <c r="T145" s="40"/>
      <c r="U145" s="40"/>
      <c r="V145" s="40"/>
      <c r="W145" s="36"/>
    </row>
    <row r="146" spans="1:23" s="94" customFormat="1" ht="15">
      <c r="A146" s="36" t="s">
        <v>28</v>
      </c>
      <c r="B146" s="36"/>
      <c r="C146" s="1"/>
      <c r="E146" s="40"/>
      <c r="K146" s="40"/>
      <c r="L146" s="40"/>
      <c r="N146" s="40"/>
      <c r="O146" s="96"/>
      <c r="P146" s="40"/>
      <c r="Q146" s="40"/>
      <c r="R146" s="40"/>
      <c r="S146" s="40"/>
      <c r="T146" s="40"/>
      <c r="U146" s="40"/>
      <c r="V146" s="40"/>
      <c r="W146" s="36"/>
    </row>
    <row r="147" spans="1:23" s="94" customFormat="1" ht="15">
      <c r="A147" s="36" t="s">
        <v>29</v>
      </c>
      <c r="B147" s="36"/>
      <c r="C147" s="1"/>
      <c r="E147" s="40"/>
      <c r="K147" s="40"/>
      <c r="L147" s="40"/>
      <c r="N147" s="40"/>
      <c r="O147" s="96"/>
      <c r="P147" s="40"/>
      <c r="Q147" s="40"/>
      <c r="R147" s="40"/>
      <c r="S147" s="40"/>
      <c r="T147" s="40"/>
      <c r="U147" s="40"/>
      <c r="V147" s="40"/>
      <c r="W147" s="36"/>
    </row>
    <row r="148" spans="1:23" s="94" customFormat="1" ht="15">
      <c r="A148" s="36" t="s">
        <v>30</v>
      </c>
      <c r="B148" s="36"/>
      <c r="C148" s="1"/>
      <c r="E148" s="40"/>
      <c r="K148" s="40"/>
      <c r="L148" s="40"/>
      <c r="N148" s="40"/>
      <c r="O148" s="96"/>
      <c r="P148" s="40"/>
      <c r="Q148" s="40"/>
      <c r="R148" s="40"/>
      <c r="S148" s="40"/>
      <c r="T148" s="40"/>
      <c r="U148" s="40"/>
      <c r="V148" s="40"/>
      <c r="W148" s="36"/>
    </row>
    <row r="149" spans="1:23" s="94" customFormat="1" ht="15">
      <c r="A149" s="36" t="s">
        <v>31</v>
      </c>
      <c r="B149" s="36"/>
      <c r="C149" s="1"/>
      <c r="E149" s="40"/>
      <c r="K149" s="40"/>
      <c r="L149" s="40"/>
      <c r="N149" s="40"/>
      <c r="O149" s="96"/>
      <c r="P149" s="40"/>
      <c r="Q149" s="40"/>
      <c r="R149" s="40"/>
      <c r="S149" s="40"/>
      <c r="T149" s="40"/>
      <c r="U149" s="40"/>
      <c r="V149" s="40"/>
      <c r="W149" s="36"/>
    </row>
    <row r="150" spans="3:29" s="14" customFormat="1" ht="15">
      <c r="C150" s="15"/>
      <c r="D150" s="16"/>
      <c r="E150" s="34"/>
      <c r="F150" s="16"/>
      <c r="G150" s="16"/>
      <c r="H150" s="16"/>
      <c r="I150" s="16"/>
      <c r="J150" s="16"/>
      <c r="K150" s="34"/>
      <c r="L150" s="34"/>
      <c r="N150" s="34"/>
      <c r="O150" s="34"/>
      <c r="P150" s="34"/>
      <c r="Q150" s="34"/>
      <c r="R150" s="34"/>
      <c r="S150" s="34"/>
      <c r="T150" s="34"/>
      <c r="U150" s="34"/>
      <c r="V150" s="34"/>
      <c r="X150" s="16"/>
      <c r="Y150" s="16"/>
      <c r="Z150" s="16"/>
      <c r="AA150" s="16"/>
      <c r="AB150" s="16"/>
      <c r="AC150" s="16"/>
    </row>
    <row r="151" spans="3:29" s="99" customFormat="1" ht="72" customHeight="1">
      <c r="C151" s="100"/>
      <c r="D151" s="101"/>
      <c r="E151" s="95"/>
      <c r="F151" s="101"/>
      <c r="G151" s="101"/>
      <c r="H151" s="101"/>
      <c r="I151" s="101"/>
      <c r="J151" s="101"/>
      <c r="K151" s="95"/>
      <c r="L151" s="131"/>
      <c r="N151" s="95"/>
      <c r="O151" s="95"/>
      <c r="P151" s="95"/>
      <c r="Q151" s="95"/>
      <c r="R151" s="95"/>
      <c r="S151" s="95"/>
      <c r="T151" s="95"/>
      <c r="U151" s="95"/>
      <c r="V151" s="95"/>
      <c r="X151" s="101"/>
      <c r="Y151" s="101"/>
      <c r="Z151" s="101"/>
      <c r="AA151" s="101"/>
      <c r="AB151" s="101"/>
      <c r="AC151" s="101"/>
    </row>
    <row r="152" spans="1:10" ht="26.25">
      <c r="A152" s="134" t="s">
        <v>276</v>
      </c>
      <c r="B152" s="134"/>
      <c r="C152" s="134"/>
      <c r="D152" s="134"/>
      <c r="E152" s="134"/>
      <c r="F152" s="98"/>
      <c r="G152" s="98"/>
      <c r="H152" s="98"/>
      <c r="I152" s="98"/>
      <c r="J152" s="40"/>
    </row>
    <row r="153" spans="1:10" ht="15">
      <c r="A153" s="91"/>
      <c r="B153" s="1"/>
      <c r="C153" s="94"/>
      <c r="D153" s="40"/>
      <c r="E153" s="94"/>
      <c r="H153" s="36"/>
      <c r="J153" s="40"/>
    </row>
    <row r="154" spans="1:3" ht="21">
      <c r="A154" s="6" t="s">
        <v>118</v>
      </c>
      <c r="B154" s="6"/>
      <c r="C154" s="7"/>
    </row>
    <row r="155" spans="1:5" ht="15">
      <c r="A155" s="75" t="s">
        <v>107</v>
      </c>
      <c r="B155" s="75" t="s">
        <v>65</v>
      </c>
      <c r="C155" s="27">
        <v>122</v>
      </c>
      <c r="D155" s="120" t="s">
        <v>302</v>
      </c>
      <c r="E155" s="36"/>
    </row>
    <row r="156" spans="1:4" ht="15">
      <c r="A156" s="75" t="s">
        <v>9</v>
      </c>
      <c r="B156" s="75" t="s">
        <v>42</v>
      </c>
      <c r="C156" s="28">
        <v>83</v>
      </c>
      <c r="D156" s="121" t="s">
        <v>303</v>
      </c>
    </row>
    <row r="157" spans="1:4" ht="15">
      <c r="A157" s="75" t="s">
        <v>83</v>
      </c>
      <c r="B157" s="75" t="s">
        <v>112</v>
      </c>
      <c r="C157" s="29">
        <v>61</v>
      </c>
      <c r="D157" s="121" t="s">
        <v>304</v>
      </c>
    </row>
    <row r="158" spans="1:10" ht="15">
      <c r="A158" s="40"/>
      <c r="B158" s="40"/>
      <c r="C158" s="40"/>
      <c r="D158" s="40"/>
      <c r="F158" s="113"/>
      <c r="G158" s="114"/>
      <c r="H158" s="118"/>
      <c r="I158" s="40"/>
      <c r="J158" s="40"/>
    </row>
    <row r="159" spans="1:29" s="108" customFormat="1" ht="15">
      <c r="A159" s="107" t="s">
        <v>300</v>
      </c>
      <c r="C159" s="109">
        <f>O73</f>
        <v>4</v>
      </c>
      <c r="D159" s="110"/>
      <c r="E159" s="111">
        <f aca="true" t="shared" si="4" ref="E159:E166">C159/$C$173</f>
        <v>0.07272727272727272</v>
      </c>
      <c r="F159" s="115"/>
      <c r="G159" s="116"/>
      <c r="H159" s="119"/>
      <c r="I159" s="112"/>
      <c r="J159" s="110"/>
      <c r="K159" s="110"/>
      <c r="L159" s="110"/>
      <c r="N159" s="110"/>
      <c r="O159" s="110"/>
      <c r="P159" s="110"/>
      <c r="Q159" s="110"/>
      <c r="R159" s="110"/>
      <c r="S159" s="110"/>
      <c r="T159" s="110"/>
      <c r="U159" s="110"/>
      <c r="V159" s="110"/>
      <c r="X159" s="112"/>
      <c r="Y159" s="112"/>
      <c r="Z159" s="112"/>
      <c r="AA159" s="112"/>
      <c r="AB159" s="112"/>
      <c r="AC159" s="112"/>
    </row>
    <row r="160" spans="1:10" ht="15">
      <c r="A160" s="38" t="s">
        <v>285</v>
      </c>
      <c r="C160" s="1">
        <f>P73</f>
        <v>4</v>
      </c>
      <c r="D160" s="40"/>
      <c r="E160" s="92">
        <f t="shared" si="4"/>
        <v>0.07272727272727272</v>
      </c>
      <c r="F160" s="27"/>
      <c r="G160" s="28"/>
      <c r="H160" s="29"/>
      <c r="J160" s="40"/>
    </row>
    <row r="161" spans="1:10" ht="15">
      <c r="A161" s="38" t="s">
        <v>279</v>
      </c>
      <c r="C161" s="1">
        <f>Q73</f>
        <v>2</v>
      </c>
      <c r="D161" s="40"/>
      <c r="E161" s="92">
        <f t="shared" si="4"/>
        <v>0.03636363636363636</v>
      </c>
      <c r="F161" s="27"/>
      <c r="G161" s="28"/>
      <c r="H161" s="29"/>
      <c r="J161" s="40"/>
    </row>
    <row r="162" spans="1:10" ht="15">
      <c r="A162" s="38" t="s">
        <v>280</v>
      </c>
      <c r="C162" s="1">
        <f>R73</f>
        <v>5</v>
      </c>
      <c r="D162" s="40"/>
      <c r="E162" s="92">
        <f t="shared" si="4"/>
        <v>0.09090909090909091</v>
      </c>
      <c r="F162" s="27"/>
      <c r="G162" s="28"/>
      <c r="H162" s="29"/>
      <c r="J162" s="40"/>
    </row>
    <row r="163" spans="1:10" ht="15">
      <c r="A163" s="38" t="s">
        <v>281</v>
      </c>
      <c r="C163" s="1">
        <f>S73</f>
        <v>3</v>
      </c>
      <c r="D163" s="40"/>
      <c r="E163" s="92">
        <f t="shared" si="4"/>
        <v>0.05454545454545454</v>
      </c>
      <c r="F163" s="27"/>
      <c r="G163" s="28"/>
      <c r="H163" s="29"/>
      <c r="J163" s="40"/>
    </row>
    <row r="164" spans="1:10" ht="15">
      <c r="A164" s="38" t="s">
        <v>282</v>
      </c>
      <c r="C164" s="1">
        <f>T73</f>
        <v>8</v>
      </c>
      <c r="D164" s="40"/>
      <c r="E164" s="92">
        <f t="shared" si="4"/>
        <v>0.14545454545454545</v>
      </c>
      <c r="F164" s="27"/>
      <c r="G164" s="28"/>
      <c r="H164" s="29"/>
      <c r="J164" s="40"/>
    </row>
    <row r="165" spans="1:10" ht="15">
      <c r="A165" s="38" t="s">
        <v>283</v>
      </c>
      <c r="C165" s="1">
        <f>U73</f>
        <v>7</v>
      </c>
      <c r="D165" s="40"/>
      <c r="E165" s="92">
        <f t="shared" si="4"/>
        <v>0.12727272727272726</v>
      </c>
      <c r="F165" s="27"/>
      <c r="G165" s="28"/>
      <c r="H165" s="29"/>
      <c r="J165" s="40"/>
    </row>
    <row r="166" spans="1:10" ht="15">
      <c r="A166" s="38" t="s">
        <v>284</v>
      </c>
      <c r="C166" s="1">
        <f>V73</f>
        <v>22</v>
      </c>
      <c r="D166" s="40"/>
      <c r="E166" s="92">
        <f t="shared" si="4"/>
        <v>0.4</v>
      </c>
      <c r="F166" s="27"/>
      <c r="G166" s="28"/>
      <c r="H166" s="29"/>
      <c r="J166" s="40"/>
    </row>
    <row r="167" spans="1:10" ht="15">
      <c r="A167" s="38"/>
      <c r="D167" s="40"/>
      <c r="E167" s="92"/>
      <c r="F167" s="27"/>
      <c r="G167" s="28"/>
      <c r="H167" s="29"/>
      <c r="J167" s="40"/>
    </row>
    <row r="168" spans="1:10" ht="15">
      <c r="A168" s="38" t="s">
        <v>297</v>
      </c>
      <c r="C168" s="1">
        <f>AC73</f>
        <v>0</v>
      </c>
      <c r="D168" s="40"/>
      <c r="E168" s="92">
        <f>C168/$C$173</f>
        <v>0</v>
      </c>
      <c r="F168" s="27"/>
      <c r="G168" s="28"/>
      <c r="H168" s="29"/>
      <c r="J168" s="40"/>
    </row>
    <row r="169" spans="1:10" ht="15">
      <c r="A169" s="38" t="s">
        <v>289</v>
      </c>
      <c r="C169" s="1">
        <f>AB73</f>
        <v>0</v>
      </c>
      <c r="D169" s="40"/>
      <c r="E169" s="92">
        <f>C169/$C$173</f>
        <v>0</v>
      </c>
      <c r="F169" s="1"/>
      <c r="G169" s="28"/>
      <c r="H169" s="29"/>
      <c r="J169" s="40"/>
    </row>
    <row r="170" spans="1:8" ht="15">
      <c r="A170" s="38" t="s">
        <v>290</v>
      </c>
      <c r="C170" s="1">
        <f>AA73</f>
        <v>0</v>
      </c>
      <c r="D170" s="40"/>
      <c r="E170" s="92">
        <f>C170/$C$173</f>
        <v>0</v>
      </c>
      <c r="F170" s="117" t="s">
        <v>298</v>
      </c>
      <c r="G170" s="1"/>
      <c r="H170" s="29"/>
    </row>
    <row r="171" spans="1:10" ht="15">
      <c r="A171" s="38" t="s">
        <v>291</v>
      </c>
      <c r="C171" s="1">
        <f>Z73</f>
        <v>0</v>
      </c>
      <c r="D171" s="40"/>
      <c r="E171" s="92">
        <f>C171/$C$173</f>
        <v>0</v>
      </c>
      <c r="F171" s="1"/>
      <c r="G171" s="1"/>
      <c r="H171" s="29"/>
      <c r="J171" s="40"/>
    </row>
    <row r="172" spans="1:10" ht="15">
      <c r="A172" s="38" t="s">
        <v>292</v>
      </c>
      <c r="C172" s="1">
        <f>Y73</f>
        <v>0</v>
      </c>
      <c r="D172" s="40"/>
      <c r="E172" s="92">
        <f>C172/$C$173</f>
        <v>0</v>
      </c>
      <c r="H172" s="36"/>
      <c r="J172" s="40"/>
    </row>
    <row r="173" spans="1:10" ht="15">
      <c r="A173" s="102" t="s">
        <v>299</v>
      </c>
      <c r="B173" s="103"/>
      <c r="C173" s="104">
        <f>C73</f>
        <v>55</v>
      </c>
      <c r="D173" s="105"/>
      <c r="E173" s="106"/>
      <c r="F173" s="106"/>
      <c r="G173" s="97"/>
      <c r="H173" s="97"/>
      <c r="I173" s="97"/>
      <c r="J173" s="40"/>
    </row>
    <row r="174" spans="1:10" ht="40.5" customHeight="1">
      <c r="A174" s="91"/>
      <c r="B174" s="1"/>
      <c r="C174" s="94"/>
      <c r="D174" s="40"/>
      <c r="E174" s="94"/>
      <c r="H174" s="36"/>
      <c r="J174" s="40"/>
    </row>
    <row r="175" spans="1:3" ht="21">
      <c r="A175" s="6" t="s">
        <v>119</v>
      </c>
      <c r="B175" s="6"/>
      <c r="C175" s="7"/>
    </row>
    <row r="176" spans="1:4" ht="15">
      <c r="A176" s="36" t="s">
        <v>72</v>
      </c>
      <c r="B176" s="36" t="s">
        <v>43</v>
      </c>
      <c r="C176" s="27">
        <v>108</v>
      </c>
      <c r="D176" s="120" t="s">
        <v>305</v>
      </c>
    </row>
    <row r="177" spans="1:4" ht="15">
      <c r="A177" s="36" t="s">
        <v>71</v>
      </c>
      <c r="B177" s="36" t="s">
        <v>41</v>
      </c>
      <c r="C177" s="28">
        <v>68</v>
      </c>
      <c r="D177" s="121" t="s">
        <v>306</v>
      </c>
    </row>
    <row r="178" spans="1:4" ht="15">
      <c r="A178" s="36" t="s">
        <v>89</v>
      </c>
      <c r="B178" s="36" t="s">
        <v>66</v>
      </c>
      <c r="C178" s="29">
        <v>55</v>
      </c>
      <c r="D178" s="121" t="s">
        <v>307</v>
      </c>
    </row>
    <row r="180" spans="1:29" s="108" customFormat="1" ht="15">
      <c r="A180" s="107" t="s">
        <v>277</v>
      </c>
      <c r="C180" s="109">
        <f>O130</f>
        <v>1</v>
      </c>
      <c r="D180" s="110"/>
      <c r="E180" s="111">
        <f aca="true" t="shared" si="5" ref="E180:E187">C180/$C$194</f>
        <v>0.01818181818181818</v>
      </c>
      <c r="F180" s="112"/>
      <c r="G180" s="112"/>
      <c r="I180" s="112"/>
      <c r="J180" s="110"/>
      <c r="K180" s="110"/>
      <c r="L180" s="110"/>
      <c r="N180" s="110"/>
      <c r="O180" s="110"/>
      <c r="P180" s="110"/>
      <c r="Q180" s="110"/>
      <c r="R180" s="110"/>
      <c r="S180" s="110"/>
      <c r="T180" s="110"/>
      <c r="U180" s="110"/>
      <c r="V180" s="110"/>
      <c r="X180" s="112"/>
      <c r="Y180" s="112"/>
      <c r="Z180" s="112"/>
      <c r="AA180" s="112"/>
      <c r="AB180" s="112"/>
      <c r="AC180" s="112"/>
    </row>
    <row r="181" spans="1:10" ht="15">
      <c r="A181" s="38" t="s">
        <v>278</v>
      </c>
      <c r="C181" s="1">
        <f>P130</f>
        <v>4</v>
      </c>
      <c r="D181" s="40"/>
      <c r="E181" s="92">
        <f t="shared" si="5"/>
        <v>0.07272727272727272</v>
      </c>
      <c r="H181" s="36"/>
      <c r="J181" s="40"/>
    </row>
    <row r="182" spans="1:10" ht="15">
      <c r="A182" s="38" t="s">
        <v>279</v>
      </c>
      <c r="C182" s="1">
        <f>Q130</f>
        <v>4</v>
      </c>
      <c r="D182" s="40"/>
      <c r="E182" s="92">
        <f t="shared" si="5"/>
        <v>0.07272727272727272</v>
      </c>
      <c r="H182" s="36"/>
      <c r="J182" s="40"/>
    </row>
    <row r="183" spans="1:10" ht="15">
      <c r="A183" s="38" t="s">
        <v>280</v>
      </c>
      <c r="C183" s="1">
        <f>R130</f>
        <v>3</v>
      </c>
      <c r="D183" s="40"/>
      <c r="E183" s="92">
        <f t="shared" si="5"/>
        <v>0.05454545454545454</v>
      </c>
      <c r="H183" s="36"/>
      <c r="J183" s="40"/>
    </row>
    <row r="184" spans="1:10" ht="15">
      <c r="A184" s="38" t="s">
        <v>281</v>
      </c>
      <c r="C184" s="1">
        <f>S130</f>
        <v>7</v>
      </c>
      <c r="D184" s="40"/>
      <c r="E184" s="92">
        <f t="shared" si="5"/>
        <v>0.12727272727272726</v>
      </c>
      <c r="H184" s="36"/>
      <c r="J184" s="40"/>
    </row>
    <row r="185" spans="1:10" ht="15">
      <c r="A185" s="38" t="s">
        <v>282</v>
      </c>
      <c r="C185" s="1">
        <f>T130</f>
        <v>11</v>
      </c>
      <c r="D185" s="40"/>
      <c r="E185" s="92">
        <f t="shared" si="5"/>
        <v>0.2</v>
      </c>
      <c r="H185" s="36"/>
      <c r="J185" s="40"/>
    </row>
    <row r="186" spans="1:10" ht="15">
      <c r="A186" s="38" t="s">
        <v>283</v>
      </c>
      <c r="C186" s="1">
        <f>U130</f>
        <v>23</v>
      </c>
      <c r="D186" s="40"/>
      <c r="E186" s="92">
        <f t="shared" si="5"/>
        <v>0.41818181818181815</v>
      </c>
      <c r="H186" s="36"/>
      <c r="J186" s="40"/>
    </row>
    <row r="187" spans="1:10" ht="15">
      <c r="A187" s="38" t="s">
        <v>284</v>
      </c>
      <c r="C187" s="1">
        <f>V130</f>
        <v>2</v>
      </c>
      <c r="D187" s="40"/>
      <c r="E187" s="92">
        <f t="shared" si="5"/>
        <v>0.03636363636363636</v>
      </c>
      <c r="H187" s="36"/>
      <c r="J187" s="40"/>
    </row>
    <row r="188" spans="1:10" ht="15">
      <c r="A188" s="94"/>
      <c r="D188" s="40"/>
      <c r="E188" s="94"/>
      <c r="H188" s="36"/>
      <c r="J188" s="40"/>
    </row>
    <row r="189" spans="1:10" ht="15">
      <c r="A189" s="38" t="s">
        <v>296</v>
      </c>
      <c r="C189" s="1">
        <f>AC130</f>
        <v>0</v>
      </c>
      <c r="D189" s="40"/>
      <c r="E189" s="92">
        <f>C189/$C$194</f>
        <v>0</v>
      </c>
      <c r="J189" s="40"/>
    </row>
    <row r="190" spans="1:10" ht="15">
      <c r="A190" s="38" t="s">
        <v>293</v>
      </c>
      <c r="C190" s="1">
        <f>AB130</f>
        <v>0</v>
      </c>
      <c r="D190" s="40"/>
      <c r="E190" s="92">
        <f>C190/$C$194</f>
        <v>0</v>
      </c>
      <c r="J190" s="40"/>
    </row>
    <row r="191" spans="1:6" ht="15">
      <c r="A191" s="38" t="s">
        <v>294</v>
      </c>
      <c r="C191" s="1">
        <f>AA130</f>
        <v>0</v>
      </c>
      <c r="D191" s="40"/>
      <c r="E191" s="92">
        <f>C191/$C$194</f>
        <v>0</v>
      </c>
      <c r="F191" s="40" t="s">
        <v>298</v>
      </c>
    </row>
    <row r="192" spans="1:10" ht="15">
      <c r="A192" s="38" t="s">
        <v>295</v>
      </c>
      <c r="C192" s="1">
        <f>Z130</f>
        <v>0</v>
      </c>
      <c r="D192" s="40"/>
      <c r="E192" s="92">
        <f>C192/$C$194</f>
        <v>0</v>
      </c>
      <c r="J192" s="40"/>
    </row>
    <row r="193" spans="1:10" ht="15">
      <c r="A193" s="38" t="s">
        <v>292</v>
      </c>
      <c r="C193" s="1">
        <f>Y130</f>
        <v>0</v>
      </c>
      <c r="D193" s="40"/>
      <c r="E193" s="92">
        <f>C193/$C$194</f>
        <v>0</v>
      </c>
      <c r="J193" s="40"/>
    </row>
    <row r="194" spans="1:10" ht="15">
      <c r="A194" s="102" t="s">
        <v>301</v>
      </c>
      <c r="B194" s="103"/>
      <c r="C194" s="104">
        <f>C130</f>
        <v>55</v>
      </c>
      <c r="D194" s="105"/>
      <c r="E194" s="106"/>
      <c r="F194" s="106"/>
      <c r="G194" s="97"/>
      <c r="H194" s="97"/>
      <c r="I194" s="97"/>
      <c r="J194" s="40"/>
    </row>
    <row r="195" ht="15">
      <c r="A195" s="8"/>
    </row>
  </sheetData>
  <sheetProtection/>
  <mergeCells count="3">
    <mergeCell ref="A1:C1"/>
    <mergeCell ref="A16:I16"/>
    <mergeCell ref="A152:E152"/>
  </mergeCells>
  <conditionalFormatting sqref="D18:L129">
    <cfRule type="cellIs" priority="1" dxfId="2" operator="greaterThan" stopIfTrue="1">
      <formula>0</formula>
    </cfRule>
  </conditionalFormatting>
  <hyperlinks>
    <hyperlink ref="A7" location="Ponyspr" display="Ponyspr"/>
    <hyperlink ref="A13" location="Hestspr" display="Hestspr"/>
  </hyperlinks>
  <printOptions/>
  <pageMargins left="0.75" right="0.7" top="0.63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2.7109375" style="36" bestFit="1" customWidth="1"/>
    <col min="2" max="2" width="34.7109375" style="36" bestFit="1" customWidth="1"/>
    <col min="3" max="3" width="4.8515625" style="36" bestFit="1" customWidth="1"/>
    <col min="4" max="4" width="4.8515625" style="36" customWidth="1"/>
    <col min="5" max="14" width="3.7109375" style="36" customWidth="1"/>
    <col min="15" max="15" width="1.7109375" style="36" customWidth="1"/>
    <col min="16" max="25" width="3.7109375" style="36" customWidth="1"/>
    <col min="26" max="16384" width="9.140625" style="36" customWidth="1"/>
  </cols>
  <sheetData>
    <row r="1" spans="1:25" ht="15">
      <c r="A1" s="8" t="s">
        <v>407</v>
      </c>
      <c r="B1" s="56"/>
      <c r="C1" s="1"/>
      <c r="D1" s="1"/>
      <c r="E1" s="135" t="s">
        <v>398</v>
      </c>
      <c r="F1" s="135"/>
      <c r="G1" s="135"/>
      <c r="H1" s="135"/>
      <c r="I1" s="135"/>
      <c r="J1" s="135"/>
      <c r="K1" s="135"/>
      <c r="L1" s="135"/>
      <c r="M1" s="135"/>
      <c r="N1" s="135"/>
      <c r="P1" s="139" t="s">
        <v>399</v>
      </c>
      <c r="Q1" s="139"/>
      <c r="R1" s="139"/>
      <c r="S1" s="139"/>
      <c r="T1" s="139"/>
      <c r="U1" s="139"/>
      <c r="V1" s="139"/>
      <c r="W1" s="139"/>
      <c r="X1" s="139"/>
      <c r="Y1" s="139"/>
    </row>
    <row r="2" spans="1:25" ht="15">
      <c r="A2" s="56"/>
      <c r="B2" s="56"/>
      <c r="C2" s="1"/>
      <c r="D2" s="1"/>
      <c r="E2" s="147" t="s">
        <v>105</v>
      </c>
      <c r="F2" s="147"/>
      <c r="G2" s="148" t="s">
        <v>164</v>
      </c>
      <c r="H2" s="148"/>
      <c r="I2" s="141" t="s">
        <v>166</v>
      </c>
      <c r="J2" s="142"/>
      <c r="K2" s="143" t="s">
        <v>227</v>
      </c>
      <c r="L2" s="144"/>
      <c r="M2" s="141" t="s">
        <v>222</v>
      </c>
      <c r="N2" s="142"/>
      <c r="P2" s="147" t="s">
        <v>105</v>
      </c>
      <c r="Q2" s="147"/>
      <c r="R2" s="148" t="s">
        <v>164</v>
      </c>
      <c r="S2" s="148"/>
      <c r="T2" s="141" t="s">
        <v>166</v>
      </c>
      <c r="U2" s="142"/>
      <c r="V2" s="143" t="s">
        <v>227</v>
      </c>
      <c r="W2" s="144"/>
      <c r="X2" s="151" t="s">
        <v>222</v>
      </c>
      <c r="Y2" s="151"/>
    </row>
    <row r="3" spans="1:25" ht="21">
      <c r="A3" s="57"/>
      <c r="B3" s="12" t="s">
        <v>2</v>
      </c>
      <c r="C3" s="10" t="s">
        <v>3</v>
      </c>
      <c r="D3" s="10" t="s">
        <v>393</v>
      </c>
      <c r="E3" s="127">
        <v>5</v>
      </c>
      <c r="F3" s="127" t="s">
        <v>32</v>
      </c>
      <c r="G3" s="128">
        <v>4</v>
      </c>
      <c r="H3" s="128" t="s">
        <v>32</v>
      </c>
      <c r="I3" s="60">
        <v>3</v>
      </c>
      <c r="J3" s="60" t="s">
        <v>32</v>
      </c>
      <c r="K3" s="61">
        <v>2</v>
      </c>
      <c r="L3" s="61" t="s">
        <v>32</v>
      </c>
      <c r="M3" s="60">
        <v>1</v>
      </c>
      <c r="N3" s="60" t="s">
        <v>32</v>
      </c>
      <c r="P3" s="127">
        <v>5</v>
      </c>
      <c r="Q3" s="127" t="s">
        <v>32</v>
      </c>
      <c r="R3" s="128">
        <v>4</v>
      </c>
      <c r="S3" s="128" t="s">
        <v>32</v>
      </c>
      <c r="T3" s="60">
        <v>3</v>
      </c>
      <c r="U3" s="60" t="s">
        <v>32</v>
      </c>
      <c r="V3" s="61">
        <v>2</v>
      </c>
      <c r="W3" s="61" t="s">
        <v>32</v>
      </c>
      <c r="X3" s="152">
        <v>1</v>
      </c>
      <c r="Y3" s="152" t="s">
        <v>32</v>
      </c>
    </row>
    <row r="4" spans="1:25" ht="15">
      <c r="A4" s="36" t="s">
        <v>33</v>
      </c>
      <c r="B4" s="36" t="s">
        <v>323</v>
      </c>
      <c r="C4" s="62">
        <f>SUM(E4:Y4)</f>
        <v>18</v>
      </c>
      <c r="D4" s="62">
        <f>C4*2</f>
        <v>36</v>
      </c>
      <c r="E4" s="63"/>
      <c r="F4" s="48"/>
      <c r="G4" s="64"/>
      <c r="H4" s="64"/>
      <c r="I4" s="65">
        <v>6</v>
      </c>
      <c r="J4" s="65">
        <v>3</v>
      </c>
      <c r="K4" s="66"/>
      <c r="L4" s="66"/>
      <c r="M4" s="65"/>
      <c r="N4" s="65"/>
      <c r="P4" s="63"/>
      <c r="Q4" s="48"/>
      <c r="R4" s="64"/>
      <c r="S4" s="64"/>
      <c r="T4" s="65">
        <v>6</v>
      </c>
      <c r="U4" s="65">
        <v>3</v>
      </c>
      <c r="V4" s="66"/>
      <c r="W4" s="66"/>
      <c r="X4" s="65"/>
      <c r="Y4" s="65"/>
    </row>
    <row r="5" spans="1:25" ht="15">
      <c r="A5" s="36" t="s">
        <v>199</v>
      </c>
      <c r="B5" s="36" t="s">
        <v>206</v>
      </c>
      <c r="C5" s="62">
        <f>SUM(E5:Y5)</f>
        <v>16</v>
      </c>
      <c r="D5" s="62">
        <f>C5*2</f>
        <v>32</v>
      </c>
      <c r="E5" s="63">
        <v>5</v>
      </c>
      <c r="F5" s="63"/>
      <c r="G5" s="64"/>
      <c r="H5" s="64"/>
      <c r="I5" s="65"/>
      <c r="J5" s="65"/>
      <c r="K5" s="66"/>
      <c r="L5" s="74"/>
      <c r="M5" s="65"/>
      <c r="N5" s="65"/>
      <c r="P5" s="63">
        <v>10</v>
      </c>
      <c r="Q5" s="63">
        <v>1</v>
      </c>
      <c r="R5" s="64"/>
      <c r="S5" s="64"/>
      <c r="T5" s="65"/>
      <c r="U5" s="65"/>
      <c r="V5" s="66"/>
      <c r="W5" s="74"/>
      <c r="X5" s="65"/>
      <c r="Y5" s="65"/>
    </row>
    <row r="6" spans="1:25" ht="15">
      <c r="A6" s="36" t="s">
        <v>86</v>
      </c>
      <c r="B6" s="36" t="s">
        <v>61</v>
      </c>
      <c r="C6" s="62">
        <f>SUM(E6:Y6)</f>
        <v>12</v>
      </c>
      <c r="D6" s="62">
        <f>C6*2</f>
        <v>24</v>
      </c>
      <c r="E6" s="63"/>
      <c r="F6" s="63"/>
      <c r="G6" s="64"/>
      <c r="H6" s="64"/>
      <c r="I6" s="65">
        <v>6</v>
      </c>
      <c r="J6" s="65"/>
      <c r="K6" s="66"/>
      <c r="L6" s="66"/>
      <c r="M6" s="65"/>
      <c r="N6" s="65"/>
      <c r="P6" s="63"/>
      <c r="Q6" s="63"/>
      <c r="R6" s="64"/>
      <c r="S6" s="64"/>
      <c r="T6" s="65">
        <v>6</v>
      </c>
      <c r="U6" s="65"/>
      <c r="V6" s="66"/>
      <c r="W6" s="66"/>
      <c r="X6" s="65"/>
      <c r="Y6" s="65"/>
    </row>
    <row r="7" spans="1:25" ht="15">
      <c r="A7" s="36" t="s">
        <v>34</v>
      </c>
      <c r="B7" s="36" t="s">
        <v>181</v>
      </c>
      <c r="C7" s="62">
        <f>SUM(E7:Y7)</f>
        <v>12</v>
      </c>
      <c r="D7" s="62">
        <f>C7*2</f>
        <v>24</v>
      </c>
      <c r="E7" s="63"/>
      <c r="F7" s="63"/>
      <c r="G7" s="64"/>
      <c r="H7" s="64"/>
      <c r="I7" s="65">
        <v>6</v>
      </c>
      <c r="J7" s="65"/>
      <c r="K7" s="66"/>
      <c r="L7" s="66"/>
      <c r="M7" s="65"/>
      <c r="N7" s="65"/>
      <c r="P7" s="63"/>
      <c r="Q7" s="63"/>
      <c r="R7" s="64"/>
      <c r="S7" s="64"/>
      <c r="T7" s="65">
        <v>6</v>
      </c>
      <c r="U7" s="65"/>
      <c r="V7" s="66"/>
      <c r="W7" s="66"/>
      <c r="X7" s="65"/>
      <c r="Y7" s="65"/>
    </row>
    <row r="8" spans="1:25" ht="15">
      <c r="A8" s="36" t="s">
        <v>173</v>
      </c>
      <c r="B8" s="76" t="s">
        <v>177</v>
      </c>
      <c r="C8" s="62">
        <f>SUM(E8:Y8)</f>
        <v>10</v>
      </c>
      <c r="D8" s="62">
        <f>C8*2</f>
        <v>20</v>
      </c>
      <c r="E8" s="63"/>
      <c r="F8" s="63"/>
      <c r="G8" s="64"/>
      <c r="H8" s="64"/>
      <c r="I8" s="65">
        <v>3</v>
      </c>
      <c r="J8" s="65"/>
      <c r="K8" s="66">
        <v>2</v>
      </c>
      <c r="L8" s="66"/>
      <c r="M8" s="65"/>
      <c r="N8" s="65"/>
      <c r="P8" s="63"/>
      <c r="Q8" s="63"/>
      <c r="R8" s="64"/>
      <c r="S8" s="64"/>
      <c r="T8" s="65">
        <v>3</v>
      </c>
      <c r="U8" s="65"/>
      <c r="V8" s="66">
        <v>2</v>
      </c>
      <c r="W8" s="66"/>
      <c r="X8" s="65"/>
      <c r="Y8" s="65"/>
    </row>
    <row r="9" spans="1:25" ht="15">
      <c r="A9" s="36" t="s">
        <v>141</v>
      </c>
      <c r="B9" s="36" t="s">
        <v>235</v>
      </c>
      <c r="C9" s="62">
        <f>SUM(E9:Y9)</f>
        <v>8</v>
      </c>
      <c r="D9" s="62">
        <f>C9*2</f>
        <v>16</v>
      </c>
      <c r="E9" s="63"/>
      <c r="F9" s="63"/>
      <c r="G9" s="64"/>
      <c r="H9" s="64"/>
      <c r="I9" s="65"/>
      <c r="J9" s="65"/>
      <c r="K9" s="66">
        <v>2</v>
      </c>
      <c r="L9" s="66">
        <v>1</v>
      </c>
      <c r="M9" s="65"/>
      <c r="N9" s="65"/>
      <c r="P9" s="63"/>
      <c r="Q9" s="63"/>
      <c r="R9" s="64"/>
      <c r="S9" s="64"/>
      <c r="T9" s="65"/>
      <c r="U9" s="65"/>
      <c r="V9" s="66">
        <v>4</v>
      </c>
      <c r="W9" s="66">
        <v>1</v>
      </c>
      <c r="X9" s="65"/>
      <c r="Y9" s="65"/>
    </row>
    <row r="10" spans="1:25" ht="15">
      <c r="A10" s="36" t="s">
        <v>80</v>
      </c>
      <c r="B10" s="36" t="s">
        <v>53</v>
      </c>
      <c r="C10" s="62">
        <f>SUM(E10:Y10)</f>
        <v>6</v>
      </c>
      <c r="D10" s="62">
        <f>C10*2</f>
        <v>12</v>
      </c>
      <c r="E10" s="63"/>
      <c r="F10" s="63"/>
      <c r="G10" s="64"/>
      <c r="H10" s="64"/>
      <c r="I10" s="65"/>
      <c r="J10" s="65"/>
      <c r="K10" s="66"/>
      <c r="L10" s="66"/>
      <c r="M10" s="65"/>
      <c r="N10" s="65"/>
      <c r="P10" s="63"/>
      <c r="Q10" s="63"/>
      <c r="R10" s="64"/>
      <c r="S10" s="64"/>
      <c r="T10" s="65">
        <v>6</v>
      </c>
      <c r="U10" s="65"/>
      <c r="V10" s="66"/>
      <c r="W10" s="66"/>
      <c r="X10" s="65"/>
      <c r="Y10" s="65"/>
    </row>
    <row r="11" spans="1:25" ht="15">
      <c r="A11" s="36" t="s">
        <v>130</v>
      </c>
      <c r="B11" s="76" t="s">
        <v>165</v>
      </c>
      <c r="C11" s="62">
        <f>SUM(E11:Y11)</f>
        <v>6</v>
      </c>
      <c r="D11" s="62">
        <f>C11*2</f>
        <v>12</v>
      </c>
      <c r="E11" s="63"/>
      <c r="F11" s="63"/>
      <c r="G11" s="64"/>
      <c r="H11" s="64"/>
      <c r="I11" s="65"/>
      <c r="J11" s="65"/>
      <c r="K11" s="66"/>
      <c r="L11" s="66"/>
      <c r="M11" s="65"/>
      <c r="N11" s="65"/>
      <c r="P11" s="63"/>
      <c r="Q11" s="63"/>
      <c r="R11" s="64"/>
      <c r="S11" s="64"/>
      <c r="T11" s="65">
        <v>3</v>
      </c>
      <c r="U11" s="65">
        <v>3</v>
      </c>
      <c r="V11" s="66"/>
      <c r="W11" s="66"/>
      <c r="X11" s="65"/>
      <c r="Y11" s="65"/>
    </row>
    <row r="12" spans="1:25" ht="15">
      <c r="A12" s="36" t="s">
        <v>401</v>
      </c>
      <c r="B12" s="36" t="s">
        <v>208</v>
      </c>
      <c r="C12" s="62">
        <f>SUM(E12:Y12)</f>
        <v>6</v>
      </c>
      <c r="D12" s="62">
        <f>C12*2</f>
        <v>12</v>
      </c>
      <c r="E12" s="63"/>
      <c r="F12" s="63"/>
      <c r="G12" s="64"/>
      <c r="H12" s="64"/>
      <c r="I12" s="65"/>
      <c r="J12" s="65"/>
      <c r="K12" s="66"/>
      <c r="L12" s="66"/>
      <c r="M12" s="65">
        <v>2</v>
      </c>
      <c r="N12" s="65">
        <v>1</v>
      </c>
      <c r="P12" s="63"/>
      <c r="Q12" s="63"/>
      <c r="R12" s="64"/>
      <c r="S12" s="64"/>
      <c r="T12" s="65"/>
      <c r="U12" s="65"/>
      <c r="V12" s="66"/>
      <c r="W12" s="66"/>
      <c r="X12" s="65">
        <v>2</v>
      </c>
      <c r="Y12" s="65">
        <v>1</v>
      </c>
    </row>
    <row r="13" spans="1:25" ht="15">
      <c r="A13" s="36" t="s">
        <v>400</v>
      </c>
      <c r="B13" s="36" t="s">
        <v>224</v>
      </c>
      <c r="C13" s="62">
        <f>SUM(E13:Y13)</f>
        <v>6</v>
      </c>
      <c r="D13" s="62">
        <f>C13*2</f>
        <v>12</v>
      </c>
      <c r="E13" s="63"/>
      <c r="F13" s="63"/>
      <c r="G13" s="64"/>
      <c r="H13" s="64"/>
      <c r="I13" s="65"/>
      <c r="J13" s="65"/>
      <c r="K13" s="66"/>
      <c r="L13" s="66"/>
      <c r="M13" s="65">
        <v>2</v>
      </c>
      <c r="N13" s="65">
        <v>4</v>
      </c>
      <c r="P13" s="63"/>
      <c r="Q13" s="63"/>
      <c r="R13" s="64"/>
      <c r="S13" s="64"/>
      <c r="T13" s="65"/>
      <c r="U13" s="65"/>
      <c r="V13" s="66"/>
      <c r="W13" s="66"/>
      <c r="X13" s="65"/>
      <c r="Y13" s="65"/>
    </row>
    <row r="14" spans="1:25" ht="15">
      <c r="A14" s="36" t="s">
        <v>242</v>
      </c>
      <c r="B14" s="36" t="s">
        <v>243</v>
      </c>
      <c r="C14" s="62">
        <f>SUM(E14:Y14)</f>
        <v>4</v>
      </c>
      <c r="D14" s="62">
        <f>C14*2</f>
        <v>8</v>
      </c>
      <c r="E14" s="63"/>
      <c r="F14" s="63"/>
      <c r="G14" s="64"/>
      <c r="H14" s="64"/>
      <c r="I14" s="65"/>
      <c r="J14" s="65"/>
      <c r="K14" s="66"/>
      <c r="L14" s="66"/>
      <c r="M14" s="65">
        <v>2</v>
      </c>
      <c r="N14" s="65">
        <v>2</v>
      </c>
      <c r="P14" s="63"/>
      <c r="Q14" s="63"/>
      <c r="R14" s="64"/>
      <c r="S14" s="64"/>
      <c r="T14" s="65"/>
      <c r="U14" s="65"/>
      <c r="V14" s="66"/>
      <c r="W14" s="66"/>
      <c r="X14" s="65"/>
      <c r="Y14" s="65"/>
    </row>
    <row r="15" spans="1:25" ht="15">
      <c r="A15" s="36" t="s">
        <v>349</v>
      </c>
      <c r="B15" s="36" t="s">
        <v>409</v>
      </c>
      <c r="C15" s="62">
        <f>SUM(E15:Y15)</f>
        <v>4</v>
      </c>
      <c r="D15" s="62">
        <f>C15*2</f>
        <v>8</v>
      </c>
      <c r="E15" s="63"/>
      <c r="F15" s="63"/>
      <c r="G15" s="64"/>
      <c r="H15" s="64"/>
      <c r="I15" s="65"/>
      <c r="J15" s="65"/>
      <c r="K15" s="66"/>
      <c r="L15" s="66"/>
      <c r="M15" s="65"/>
      <c r="N15" s="65"/>
      <c r="P15" s="63"/>
      <c r="Q15" s="63"/>
      <c r="R15" s="64"/>
      <c r="S15" s="64"/>
      <c r="T15" s="65"/>
      <c r="U15" s="65"/>
      <c r="V15" s="66"/>
      <c r="W15" s="66"/>
      <c r="X15" s="65">
        <v>2</v>
      </c>
      <c r="Y15" s="65">
        <v>2</v>
      </c>
    </row>
    <row r="16" spans="1:25" ht="15">
      <c r="A16" s="36" t="s">
        <v>349</v>
      </c>
      <c r="B16" s="76" t="s">
        <v>350</v>
      </c>
      <c r="C16" s="62">
        <f>SUM(E16:Y16)</f>
        <v>3</v>
      </c>
      <c r="D16" s="62">
        <f>C16*2</f>
        <v>6</v>
      </c>
      <c r="E16" s="63"/>
      <c r="F16" s="63"/>
      <c r="G16" s="64"/>
      <c r="H16" s="64"/>
      <c r="I16" s="65"/>
      <c r="J16" s="73"/>
      <c r="K16" s="66"/>
      <c r="L16" s="66"/>
      <c r="M16" s="65">
        <v>2</v>
      </c>
      <c r="N16" s="132">
        <v>1</v>
      </c>
      <c r="P16" s="63"/>
      <c r="Q16" s="63"/>
      <c r="R16" s="64"/>
      <c r="S16" s="64"/>
      <c r="T16" s="65"/>
      <c r="U16" s="73"/>
      <c r="V16" s="66"/>
      <c r="W16" s="66"/>
      <c r="X16" s="65"/>
      <c r="Y16" s="73"/>
    </row>
    <row r="17" spans="1:25" ht="15">
      <c r="A17" s="36" t="s">
        <v>81</v>
      </c>
      <c r="B17" s="36" t="s">
        <v>54</v>
      </c>
      <c r="C17" s="62">
        <f>SUM(E17:Y17)</f>
        <v>2</v>
      </c>
      <c r="D17" s="62">
        <f>C17*2</f>
        <v>4</v>
      </c>
      <c r="E17" s="63"/>
      <c r="F17" s="63"/>
      <c r="G17" s="64"/>
      <c r="H17" s="64"/>
      <c r="I17" s="65"/>
      <c r="J17" s="65"/>
      <c r="K17" s="66"/>
      <c r="L17" s="66"/>
      <c r="M17" s="65">
        <v>2</v>
      </c>
      <c r="N17" s="65"/>
      <c r="P17" s="63"/>
      <c r="Q17" s="63"/>
      <c r="R17" s="64"/>
      <c r="S17" s="64"/>
      <c r="T17" s="65"/>
      <c r="U17" s="65"/>
      <c r="V17" s="66"/>
      <c r="W17" s="66"/>
      <c r="X17" s="65"/>
      <c r="Y17" s="65"/>
    </row>
    <row r="18" spans="1:25" ht="15">
      <c r="A18" s="36" t="s">
        <v>347</v>
      </c>
      <c r="B18" s="36" t="s">
        <v>42</v>
      </c>
      <c r="C18" s="62">
        <f>SUM(E18:Y18)</f>
        <v>2</v>
      </c>
      <c r="D18" s="62">
        <f>C18*2</f>
        <v>4</v>
      </c>
      <c r="E18" s="63"/>
      <c r="F18" s="63"/>
      <c r="G18" s="64"/>
      <c r="H18" s="64"/>
      <c r="I18" s="65"/>
      <c r="J18" s="65"/>
      <c r="K18" s="66"/>
      <c r="L18" s="66"/>
      <c r="M18" s="65">
        <v>1</v>
      </c>
      <c r="N18" s="65">
        <v>1</v>
      </c>
      <c r="P18" s="63"/>
      <c r="Q18" s="63"/>
      <c r="R18" s="64"/>
      <c r="S18" s="64"/>
      <c r="T18" s="65"/>
      <c r="U18" s="65"/>
      <c r="V18" s="66"/>
      <c r="W18" s="66"/>
      <c r="X18" s="65"/>
      <c r="Y18" s="65"/>
    </row>
    <row r="19" spans="1:25" ht="15">
      <c r="A19" s="36" t="s">
        <v>405</v>
      </c>
      <c r="B19" s="36" t="s">
        <v>406</v>
      </c>
      <c r="C19" s="62">
        <f>SUM(E19:Y19)</f>
        <v>2</v>
      </c>
      <c r="D19" s="62">
        <f>C19*2</f>
        <v>4</v>
      </c>
      <c r="E19" s="63"/>
      <c r="F19" s="63"/>
      <c r="G19" s="64"/>
      <c r="H19" s="64"/>
      <c r="I19" s="65"/>
      <c r="J19" s="65"/>
      <c r="K19" s="66"/>
      <c r="L19" s="66"/>
      <c r="M19" s="65">
        <v>2</v>
      </c>
      <c r="N19" s="65"/>
      <c r="P19" s="63"/>
      <c r="Q19" s="63"/>
      <c r="R19" s="64"/>
      <c r="S19" s="64"/>
      <c r="T19" s="65"/>
      <c r="U19" s="65"/>
      <c r="V19" s="66"/>
      <c r="W19" s="66"/>
      <c r="X19" s="65"/>
      <c r="Y19" s="65"/>
    </row>
    <row r="20" spans="1:25" ht="15">
      <c r="A20" s="36" t="s">
        <v>403</v>
      </c>
      <c r="B20" s="36" t="s">
        <v>404</v>
      </c>
      <c r="C20" s="62">
        <f>SUM(E20:Y20)</f>
        <v>2</v>
      </c>
      <c r="D20" s="62">
        <f>C20*2</f>
        <v>4</v>
      </c>
      <c r="E20" s="63"/>
      <c r="F20" s="63"/>
      <c r="G20" s="64"/>
      <c r="H20" s="64"/>
      <c r="I20" s="65"/>
      <c r="J20" s="65"/>
      <c r="K20" s="66"/>
      <c r="L20" s="66"/>
      <c r="M20" s="65">
        <v>1</v>
      </c>
      <c r="N20" s="65"/>
      <c r="P20" s="63"/>
      <c r="Q20" s="63"/>
      <c r="R20" s="64"/>
      <c r="S20" s="64"/>
      <c r="T20" s="65"/>
      <c r="U20" s="65"/>
      <c r="V20" s="66"/>
      <c r="W20" s="66"/>
      <c r="X20" s="65">
        <v>1</v>
      </c>
      <c r="Y20" s="65"/>
    </row>
    <row r="21" spans="1:25" ht="15">
      <c r="A21" s="36" t="s">
        <v>87</v>
      </c>
      <c r="B21" s="36" t="s">
        <v>348</v>
      </c>
      <c r="C21" s="62">
        <f>SUM(E21:Y21)</f>
        <v>1</v>
      </c>
      <c r="D21" s="62">
        <f>C21*2</f>
        <v>2</v>
      </c>
      <c r="E21" s="63"/>
      <c r="F21" s="63"/>
      <c r="G21" s="64"/>
      <c r="H21" s="64"/>
      <c r="I21" s="65"/>
      <c r="J21" s="65"/>
      <c r="K21" s="66"/>
      <c r="L21" s="66"/>
      <c r="M21" s="65">
        <v>1</v>
      </c>
      <c r="N21" s="65"/>
      <c r="P21" s="63"/>
      <c r="Q21" s="63"/>
      <c r="R21" s="64"/>
      <c r="S21" s="64"/>
      <c r="T21" s="65"/>
      <c r="U21" s="65"/>
      <c r="V21" s="66"/>
      <c r="W21" s="66"/>
      <c r="X21" s="65"/>
      <c r="Y21" s="65"/>
    </row>
    <row r="22" spans="1:25" ht="15">
      <c r="A22" s="36" t="s">
        <v>313</v>
      </c>
      <c r="B22" s="36" t="s">
        <v>381</v>
      </c>
      <c r="C22" s="62">
        <f>SUM(E22:Y22)</f>
        <v>1</v>
      </c>
      <c r="D22" s="62">
        <f>C22*2</f>
        <v>2</v>
      </c>
      <c r="E22" s="63"/>
      <c r="F22" s="63"/>
      <c r="G22" s="64"/>
      <c r="H22" s="64"/>
      <c r="I22" s="65"/>
      <c r="J22" s="65"/>
      <c r="K22" s="66"/>
      <c r="L22" s="66"/>
      <c r="M22" s="65">
        <v>1</v>
      </c>
      <c r="N22" s="65"/>
      <c r="P22" s="63"/>
      <c r="Q22" s="63"/>
      <c r="R22" s="64"/>
      <c r="S22" s="64"/>
      <c r="T22" s="65"/>
      <c r="U22" s="65"/>
      <c r="V22" s="66"/>
      <c r="W22" s="66"/>
      <c r="X22" s="65"/>
      <c r="Y22" s="65"/>
    </row>
    <row r="23" spans="1:25" ht="15">
      <c r="A23" s="36" t="s">
        <v>347</v>
      </c>
      <c r="B23" s="36" t="s">
        <v>402</v>
      </c>
      <c r="C23" s="62">
        <f>SUM(E23:Y23)</f>
        <v>1</v>
      </c>
      <c r="D23" s="62">
        <f>C23*2</f>
        <v>2</v>
      </c>
      <c r="E23" s="63"/>
      <c r="F23" s="63"/>
      <c r="G23" s="64"/>
      <c r="H23" s="64"/>
      <c r="I23" s="65"/>
      <c r="J23" s="65"/>
      <c r="K23" s="66"/>
      <c r="L23" s="66"/>
      <c r="M23" s="65">
        <v>1</v>
      </c>
      <c r="N23" s="65"/>
      <c r="P23" s="63"/>
      <c r="Q23" s="63"/>
      <c r="R23" s="64"/>
      <c r="S23" s="64"/>
      <c r="T23" s="65"/>
      <c r="U23" s="65"/>
      <c r="V23" s="66"/>
      <c r="W23" s="66"/>
      <c r="X23" s="65"/>
      <c r="Y23" s="65"/>
    </row>
    <row r="24" spans="1:25" ht="15">
      <c r="A24" s="44"/>
      <c r="B24" s="44"/>
      <c r="C24" s="56">
        <f>COUNT(C4:C23)</f>
        <v>20</v>
      </c>
      <c r="D24" s="56"/>
      <c r="E24" s="67">
        <f>SUM(E4:E23)/E3</f>
        <v>1</v>
      </c>
      <c r="F24" s="63"/>
      <c r="G24" s="62">
        <f>SUM(G4:G23)/G3</f>
        <v>0</v>
      </c>
      <c r="H24" s="56"/>
      <c r="I24" s="67">
        <f>SUM(I4:I23)/I3</f>
        <v>7</v>
      </c>
      <c r="J24" s="67"/>
      <c r="K24" s="62">
        <f>SUM(K4:K23)/K3</f>
        <v>2</v>
      </c>
      <c r="L24" s="56"/>
      <c r="M24" s="67">
        <f>SUM(M4:M23)/M3</f>
        <v>17</v>
      </c>
      <c r="N24" s="67"/>
      <c r="P24" s="67">
        <f>SUM(P4:P23)/P3</f>
        <v>2</v>
      </c>
      <c r="Q24" s="63"/>
      <c r="R24" s="62">
        <f>SUM(R4:R23)/R3</f>
        <v>0</v>
      </c>
      <c r="S24" s="56"/>
      <c r="T24" s="67">
        <f>SUM(T4:T23)/T3</f>
        <v>10</v>
      </c>
      <c r="U24" s="67"/>
      <c r="V24" s="62">
        <f>SUM(V4:V23)/V3</f>
        <v>3</v>
      </c>
      <c r="W24" s="56"/>
      <c r="X24" s="67">
        <f>SUM(X4:X23)/X3</f>
        <v>5</v>
      </c>
      <c r="Y24" s="67"/>
    </row>
    <row r="25" spans="1:25" ht="15">
      <c r="A25" s="62"/>
      <c r="B25" s="62"/>
      <c r="C25" s="43"/>
      <c r="D25" s="43"/>
      <c r="E25" s="62"/>
      <c r="F25" s="62"/>
      <c r="G25" s="62"/>
      <c r="H25" s="62"/>
      <c r="I25" s="62"/>
      <c r="J25" s="62"/>
      <c r="K25" s="62"/>
      <c r="L25" s="62"/>
      <c r="M25" s="62"/>
      <c r="N25" s="62"/>
      <c r="P25" s="62"/>
      <c r="Q25" s="62"/>
      <c r="R25" s="62"/>
      <c r="S25" s="62"/>
      <c r="T25" s="62"/>
      <c r="U25" s="62"/>
      <c r="V25" s="62"/>
      <c r="W25" s="62"/>
      <c r="X25" s="62"/>
      <c r="Y25" s="62"/>
    </row>
    <row r="26" spans="1:25" ht="15">
      <c r="A26" s="56"/>
      <c r="B26" s="56"/>
      <c r="C26" s="55"/>
      <c r="D26" s="55"/>
      <c r="E26" s="137" t="s">
        <v>324</v>
      </c>
      <c r="F26" s="138"/>
      <c r="G26" s="139" t="s">
        <v>316</v>
      </c>
      <c r="H26" s="140"/>
      <c r="I26" s="141" t="s">
        <v>221</v>
      </c>
      <c r="J26" s="142"/>
      <c r="K26" s="143" t="s">
        <v>220</v>
      </c>
      <c r="L26" s="144"/>
      <c r="M26" s="141" t="s">
        <v>330</v>
      </c>
      <c r="N26" s="142"/>
      <c r="P26" s="137" t="s">
        <v>324</v>
      </c>
      <c r="Q26" s="138"/>
      <c r="R26" s="139" t="s">
        <v>316</v>
      </c>
      <c r="S26" s="140"/>
      <c r="T26" s="141" t="s">
        <v>221</v>
      </c>
      <c r="U26" s="142"/>
      <c r="V26" s="143" t="s">
        <v>220</v>
      </c>
      <c r="W26" s="144"/>
      <c r="X26" s="151" t="s">
        <v>330</v>
      </c>
      <c r="Y26" s="151"/>
    </row>
    <row r="27" spans="1:25" ht="21">
      <c r="A27" s="57"/>
      <c r="B27" s="12" t="s">
        <v>7</v>
      </c>
      <c r="C27" s="10" t="s">
        <v>3</v>
      </c>
      <c r="D27" s="10"/>
      <c r="E27" s="58">
        <v>5</v>
      </c>
      <c r="F27" s="58" t="str">
        <f aca="true" t="shared" si="0" ref="F27:L27">F3</f>
        <v>p</v>
      </c>
      <c r="G27" s="59">
        <v>4</v>
      </c>
      <c r="H27" s="59" t="str">
        <f t="shared" si="0"/>
        <v>p</v>
      </c>
      <c r="I27" s="60">
        <v>3</v>
      </c>
      <c r="J27" s="60" t="str">
        <f t="shared" si="0"/>
        <v>p</v>
      </c>
      <c r="K27" s="61">
        <f t="shared" si="0"/>
        <v>2</v>
      </c>
      <c r="L27" s="61" t="str">
        <f t="shared" si="0"/>
        <v>p</v>
      </c>
      <c r="M27" s="60">
        <v>1</v>
      </c>
      <c r="N27" s="125" t="s">
        <v>32</v>
      </c>
      <c r="P27" s="58">
        <v>5</v>
      </c>
      <c r="Q27" s="58" t="str">
        <f>Q3</f>
        <v>p</v>
      </c>
      <c r="R27" s="59">
        <v>4</v>
      </c>
      <c r="S27" s="59" t="str">
        <f>S3</f>
        <v>p</v>
      </c>
      <c r="T27" s="60">
        <v>3</v>
      </c>
      <c r="U27" s="60" t="str">
        <f>U3</f>
        <v>p</v>
      </c>
      <c r="V27" s="61">
        <f>V3</f>
        <v>2</v>
      </c>
      <c r="W27" s="61" t="str">
        <f>W3</f>
        <v>p</v>
      </c>
      <c r="X27" s="152">
        <v>1</v>
      </c>
      <c r="Y27" s="152" t="s">
        <v>32</v>
      </c>
    </row>
    <row r="28" spans="1:25" ht="15">
      <c r="A28" s="36" t="s">
        <v>77</v>
      </c>
      <c r="B28" s="36" t="s">
        <v>49</v>
      </c>
      <c r="C28" s="62">
        <f>SUM(E28:Y28)</f>
        <v>17</v>
      </c>
      <c r="D28" s="62">
        <f>C28*2</f>
        <v>34</v>
      </c>
      <c r="E28" s="50"/>
      <c r="F28" s="50"/>
      <c r="G28" s="49"/>
      <c r="H28" s="46"/>
      <c r="I28" s="50">
        <v>6</v>
      </c>
      <c r="J28" s="50">
        <v>2</v>
      </c>
      <c r="K28" s="51"/>
      <c r="L28" s="51"/>
      <c r="M28" s="50"/>
      <c r="N28" s="50"/>
      <c r="P28" s="50"/>
      <c r="Q28" s="50"/>
      <c r="R28" s="49"/>
      <c r="S28" s="46"/>
      <c r="T28" s="50">
        <v>6</v>
      </c>
      <c r="U28" s="50">
        <v>3</v>
      </c>
      <c r="V28" s="51"/>
      <c r="W28" s="51"/>
      <c r="X28" s="50"/>
      <c r="Y28" s="50"/>
    </row>
    <row r="29" spans="1:25" ht="15">
      <c r="A29" s="36" t="s">
        <v>125</v>
      </c>
      <c r="B29" s="36" t="s">
        <v>126</v>
      </c>
      <c r="C29" s="62">
        <f>SUM(E29:Y29)</f>
        <v>15</v>
      </c>
      <c r="D29" s="62">
        <f>C29*2</f>
        <v>30</v>
      </c>
      <c r="E29" s="50"/>
      <c r="F29" s="50"/>
      <c r="G29" s="49">
        <v>4</v>
      </c>
      <c r="H29" s="49"/>
      <c r="I29" s="50">
        <v>3</v>
      </c>
      <c r="J29" s="50"/>
      <c r="K29" s="51"/>
      <c r="L29" s="51"/>
      <c r="M29" s="50"/>
      <c r="N29" s="50"/>
      <c r="P29" s="50"/>
      <c r="Q29" s="50"/>
      <c r="R29" s="49">
        <v>8</v>
      </c>
      <c r="S29" s="49"/>
      <c r="T29" s="50"/>
      <c r="U29" s="50"/>
      <c r="V29" s="51"/>
      <c r="W29" s="51"/>
      <c r="X29" s="50"/>
      <c r="Y29" s="50"/>
    </row>
    <row r="30" spans="1:25" ht="15">
      <c r="A30" s="36" t="s">
        <v>107</v>
      </c>
      <c r="B30" s="36" t="s">
        <v>408</v>
      </c>
      <c r="C30" s="62">
        <f>SUM(E30:Y30)</f>
        <v>14</v>
      </c>
      <c r="D30" s="62">
        <f>C30*2</f>
        <v>28</v>
      </c>
      <c r="E30" s="50"/>
      <c r="F30" s="50"/>
      <c r="G30" s="49"/>
      <c r="H30" s="46"/>
      <c r="I30" s="50"/>
      <c r="J30" s="50"/>
      <c r="K30" s="51">
        <v>4</v>
      </c>
      <c r="L30" s="51">
        <v>5</v>
      </c>
      <c r="M30" s="50"/>
      <c r="N30" s="50"/>
      <c r="P30" s="50"/>
      <c r="Q30" s="50"/>
      <c r="R30" s="49"/>
      <c r="S30" s="46"/>
      <c r="T30" s="50"/>
      <c r="U30" s="50"/>
      <c r="V30" s="51">
        <v>4</v>
      </c>
      <c r="W30" s="51">
        <v>1</v>
      </c>
      <c r="X30" s="50"/>
      <c r="Y30" s="50"/>
    </row>
    <row r="31" spans="1:25" ht="15">
      <c r="A31" s="36" t="s">
        <v>325</v>
      </c>
      <c r="B31" s="36" t="s">
        <v>326</v>
      </c>
      <c r="C31" s="62">
        <f>SUM(E31:Y31)</f>
        <v>12</v>
      </c>
      <c r="D31" s="62">
        <f>C31*2</f>
        <v>24</v>
      </c>
      <c r="E31" s="50">
        <v>5</v>
      </c>
      <c r="F31" s="50">
        <v>1</v>
      </c>
      <c r="G31" s="49"/>
      <c r="H31" s="49"/>
      <c r="I31" s="50"/>
      <c r="J31" s="50"/>
      <c r="K31" s="51"/>
      <c r="L31" s="51"/>
      <c r="M31" s="50"/>
      <c r="N31" s="50"/>
      <c r="P31" s="50">
        <v>5</v>
      </c>
      <c r="Q31" s="50">
        <v>1</v>
      </c>
      <c r="R31" s="49"/>
      <c r="S31" s="49"/>
      <c r="T31" s="50"/>
      <c r="U31" s="50"/>
      <c r="V31" s="51"/>
      <c r="W31" s="51"/>
      <c r="X31" s="50"/>
      <c r="Y31" s="50"/>
    </row>
    <row r="32" spans="1:25" ht="15">
      <c r="A32" s="36" t="s">
        <v>327</v>
      </c>
      <c r="B32" s="36" t="s">
        <v>328</v>
      </c>
      <c r="C32" s="62">
        <f>SUM(E32:Y32)</f>
        <v>11</v>
      </c>
      <c r="D32" s="62">
        <f>C32*2</f>
        <v>22</v>
      </c>
      <c r="E32" s="50"/>
      <c r="F32" s="50"/>
      <c r="G32" s="49">
        <v>4</v>
      </c>
      <c r="H32" s="49"/>
      <c r="I32" s="50">
        <v>3</v>
      </c>
      <c r="J32" s="50"/>
      <c r="K32" s="51"/>
      <c r="L32" s="51"/>
      <c r="M32" s="50"/>
      <c r="N32" s="50"/>
      <c r="P32" s="50"/>
      <c r="Q32" s="50"/>
      <c r="R32" s="49">
        <v>4</v>
      </c>
      <c r="S32" s="49"/>
      <c r="T32" s="50"/>
      <c r="U32" s="50"/>
      <c r="V32" s="51"/>
      <c r="W32" s="51"/>
      <c r="X32" s="50"/>
      <c r="Y32" s="50"/>
    </row>
    <row r="33" spans="1:25" ht="15">
      <c r="A33" s="36" t="s">
        <v>100</v>
      </c>
      <c r="B33" s="36" t="s">
        <v>48</v>
      </c>
      <c r="C33" s="62">
        <f>SUM(E33:Y33)</f>
        <v>11</v>
      </c>
      <c r="D33" s="62">
        <f>C33*2</f>
        <v>22</v>
      </c>
      <c r="E33" s="50"/>
      <c r="F33" s="50"/>
      <c r="G33" s="49"/>
      <c r="H33" s="49"/>
      <c r="I33" s="50">
        <v>3</v>
      </c>
      <c r="J33" s="50"/>
      <c r="K33" s="51">
        <v>2</v>
      </c>
      <c r="L33" s="51"/>
      <c r="M33" s="50"/>
      <c r="N33" s="50"/>
      <c r="P33" s="50"/>
      <c r="Q33" s="50"/>
      <c r="R33" s="49"/>
      <c r="S33" s="49"/>
      <c r="T33" s="50">
        <v>6</v>
      </c>
      <c r="U33" s="50"/>
      <c r="V33" s="51"/>
      <c r="W33" s="51"/>
      <c r="X33" s="50"/>
      <c r="Y33" s="50"/>
    </row>
    <row r="34" spans="1:25" ht="15">
      <c r="A34" s="36" t="s">
        <v>334</v>
      </c>
      <c r="B34" s="36" t="s">
        <v>331</v>
      </c>
      <c r="C34" s="62">
        <f>SUM(E34:Y34)</f>
        <v>4</v>
      </c>
      <c r="D34" s="62">
        <f>C34*2</f>
        <v>8</v>
      </c>
      <c r="E34" s="50"/>
      <c r="F34" s="50"/>
      <c r="G34" s="49"/>
      <c r="H34" s="46"/>
      <c r="I34" s="50"/>
      <c r="J34" s="50"/>
      <c r="K34" s="51">
        <v>4</v>
      </c>
      <c r="L34" s="51"/>
      <c r="M34" s="50"/>
      <c r="N34" s="50"/>
      <c r="P34" s="50"/>
      <c r="Q34" s="50"/>
      <c r="R34" s="49"/>
      <c r="S34" s="46"/>
      <c r="T34" s="50"/>
      <c r="U34" s="50"/>
      <c r="V34" s="51"/>
      <c r="W34" s="51"/>
      <c r="X34" s="50"/>
      <c r="Y34" s="50"/>
    </row>
    <row r="35" spans="1:25" ht="15">
      <c r="A35" s="36" t="s">
        <v>336</v>
      </c>
      <c r="B35" s="36" t="s">
        <v>337</v>
      </c>
      <c r="C35" s="62">
        <f>SUM(E35:Y35)</f>
        <v>4</v>
      </c>
      <c r="D35" s="62">
        <f>C35*2</f>
        <v>8</v>
      </c>
      <c r="E35" s="50"/>
      <c r="F35" s="50"/>
      <c r="G35" s="49"/>
      <c r="H35" s="49"/>
      <c r="I35" s="50"/>
      <c r="J35" s="50"/>
      <c r="K35" s="51">
        <v>2</v>
      </c>
      <c r="L35" s="51"/>
      <c r="M35" s="50"/>
      <c r="N35" s="50"/>
      <c r="P35" s="50"/>
      <c r="Q35" s="50"/>
      <c r="R35" s="49"/>
      <c r="S35" s="49"/>
      <c r="T35" s="50"/>
      <c r="U35" s="50"/>
      <c r="V35" s="51">
        <v>2</v>
      </c>
      <c r="W35" s="51"/>
      <c r="X35" s="50"/>
      <c r="Y35" s="50"/>
    </row>
    <row r="36" spans="1:25" ht="15">
      <c r="A36" s="36" t="s">
        <v>332</v>
      </c>
      <c r="B36" s="36" t="s">
        <v>370</v>
      </c>
      <c r="C36" s="62">
        <f>SUM(E36:Y36)</f>
        <v>4</v>
      </c>
      <c r="D36" s="62">
        <f>C36*2</f>
        <v>8</v>
      </c>
      <c r="E36" s="50"/>
      <c r="F36" s="50"/>
      <c r="G36" s="49"/>
      <c r="H36" s="49"/>
      <c r="I36" s="50">
        <v>3</v>
      </c>
      <c r="J36" s="50">
        <v>1</v>
      </c>
      <c r="K36" s="51"/>
      <c r="L36" s="51"/>
      <c r="M36" s="50"/>
      <c r="N36" s="50"/>
      <c r="P36" s="50"/>
      <c r="Q36" s="50"/>
      <c r="R36" s="49"/>
      <c r="S36" s="49"/>
      <c r="T36" s="50"/>
      <c r="U36" s="50"/>
      <c r="V36" s="51"/>
      <c r="W36" s="51"/>
      <c r="X36" s="50"/>
      <c r="Y36" s="50"/>
    </row>
    <row r="37" spans="1:25" ht="15">
      <c r="A37" s="36" t="s">
        <v>215</v>
      </c>
      <c r="B37" s="36" t="s">
        <v>216</v>
      </c>
      <c r="C37" s="62">
        <f>SUM(E37:Y37)</f>
        <v>4</v>
      </c>
      <c r="D37" s="62">
        <f>C37*2</f>
        <v>8</v>
      </c>
      <c r="E37" s="50"/>
      <c r="F37" s="50"/>
      <c r="G37" s="49"/>
      <c r="H37" s="49"/>
      <c r="I37" s="50"/>
      <c r="J37" s="50"/>
      <c r="K37" s="51">
        <v>4</v>
      </c>
      <c r="L37" s="47"/>
      <c r="M37" s="50"/>
      <c r="N37" s="45"/>
      <c r="P37" s="50"/>
      <c r="Q37" s="50"/>
      <c r="R37" s="49"/>
      <c r="S37" s="49"/>
      <c r="T37" s="50"/>
      <c r="U37" s="50"/>
      <c r="V37" s="51"/>
      <c r="W37" s="47"/>
      <c r="X37" s="50"/>
      <c r="Y37" s="45"/>
    </row>
    <row r="38" spans="1:25" ht="15">
      <c r="A38" s="36" t="s">
        <v>5</v>
      </c>
      <c r="B38" s="36" t="s">
        <v>57</v>
      </c>
      <c r="C38" s="62">
        <f>SUM(E38:Y38)</f>
        <v>3</v>
      </c>
      <c r="D38" s="62">
        <f>C38*2</f>
        <v>6</v>
      </c>
      <c r="E38" s="50"/>
      <c r="F38" s="50"/>
      <c r="G38" s="49"/>
      <c r="H38" s="49"/>
      <c r="I38" s="50"/>
      <c r="J38" s="50"/>
      <c r="K38" s="51"/>
      <c r="L38" s="51"/>
      <c r="M38" s="50"/>
      <c r="N38" s="50"/>
      <c r="P38" s="50"/>
      <c r="Q38" s="50"/>
      <c r="R38" s="49"/>
      <c r="S38" s="49"/>
      <c r="T38" s="50">
        <v>3</v>
      </c>
      <c r="U38" s="50"/>
      <c r="V38" s="51"/>
      <c r="W38" s="51"/>
      <c r="X38" s="50"/>
      <c r="Y38" s="50"/>
    </row>
    <row r="39" spans="1:25" ht="15">
      <c r="A39" s="36" t="s">
        <v>332</v>
      </c>
      <c r="B39" s="36" t="s">
        <v>333</v>
      </c>
      <c r="C39" s="62">
        <f>SUM(E39:Y39)</f>
        <v>3</v>
      </c>
      <c r="D39" s="62">
        <f>C39*2</f>
        <v>6</v>
      </c>
      <c r="E39" s="50"/>
      <c r="F39" s="50"/>
      <c r="G39" s="49"/>
      <c r="H39" s="49"/>
      <c r="I39" s="50"/>
      <c r="J39" s="50"/>
      <c r="K39" s="51">
        <v>2</v>
      </c>
      <c r="L39" s="51">
        <v>1</v>
      </c>
      <c r="M39" s="50"/>
      <c r="N39" s="50"/>
      <c r="P39" s="50"/>
      <c r="Q39" s="50"/>
      <c r="R39" s="49"/>
      <c r="S39" s="49"/>
      <c r="T39" s="50"/>
      <c r="U39" s="50"/>
      <c r="V39" s="51"/>
      <c r="W39" s="51"/>
      <c r="X39" s="50"/>
      <c r="Y39" s="50"/>
    </row>
    <row r="40" spans="1:25" ht="15">
      <c r="A40" s="36" t="s">
        <v>397</v>
      </c>
      <c r="B40" s="36" t="s">
        <v>94</v>
      </c>
      <c r="C40" s="62">
        <f>SUM(E40:Y40)</f>
        <v>3</v>
      </c>
      <c r="D40" s="62">
        <f>C40*2</f>
        <v>6</v>
      </c>
      <c r="E40" s="50"/>
      <c r="F40" s="50"/>
      <c r="G40" s="49"/>
      <c r="H40" s="49"/>
      <c r="I40" s="50"/>
      <c r="J40" s="45"/>
      <c r="K40" s="51"/>
      <c r="L40" s="51"/>
      <c r="M40" s="50">
        <v>2</v>
      </c>
      <c r="N40" s="45">
        <v>1</v>
      </c>
      <c r="P40" s="50"/>
      <c r="Q40" s="50"/>
      <c r="R40" s="49"/>
      <c r="S40" s="49"/>
      <c r="T40" s="50"/>
      <c r="U40" s="45"/>
      <c r="V40" s="51"/>
      <c r="W40" s="51"/>
      <c r="X40" s="50"/>
      <c r="Y40" s="45"/>
    </row>
    <row r="41" spans="1:25" ht="15">
      <c r="A41" s="36" t="s">
        <v>192</v>
      </c>
      <c r="B41" s="36" t="s">
        <v>142</v>
      </c>
      <c r="C41" s="62">
        <f>SUM(E41:Y41)</f>
        <v>2</v>
      </c>
      <c r="D41" s="62">
        <f>C41*2</f>
        <v>4</v>
      </c>
      <c r="E41" s="50"/>
      <c r="F41" s="50"/>
      <c r="G41" s="49"/>
      <c r="H41" s="49"/>
      <c r="I41" s="50"/>
      <c r="J41" s="50"/>
      <c r="K41" s="51">
        <v>2</v>
      </c>
      <c r="L41" s="51"/>
      <c r="M41" s="50"/>
      <c r="N41" s="50"/>
      <c r="P41" s="50"/>
      <c r="Q41" s="50"/>
      <c r="R41" s="49"/>
      <c r="S41" s="49"/>
      <c r="T41" s="50"/>
      <c r="U41" s="50"/>
      <c r="V41" s="51"/>
      <c r="W41" s="51"/>
      <c r="X41" s="50"/>
      <c r="Y41" s="50"/>
    </row>
    <row r="42" spans="3:24" ht="15">
      <c r="C42" s="36">
        <f>COUNT(C28:C41)</f>
        <v>14</v>
      </c>
      <c r="E42" s="36">
        <f>SUM(E28:E41)/E27</f>
        <v>1</v>
      </c>
      <c r="G42" s="36">
        <f>SUM(G28:G41)/G27</f>
        <v>2</v>
      </c>
      <c r="I42" s="36">
        <f>SUM(I28:I41)/I27</f>
        <v>6</v>
      </c>
      <c r="K42" s="36">
        <f>SUM(K28:K41)/K27</f>
        <v>10</v>
      </c>
      <c r="M42" s="36">
        <f>SUM(M28:M41)/M27</f>
        <v>2</v>
      </c>
      <c r="P42" s="36">
        <f>SUM(P28:P41)/P27</f>
        <v>1</v>
      </c>
      <c r="R42" s="36">
        <f>SUM(R28:R41)/R27</f>
        <v>3</v>
      </c>
      <c r="T42" s="36">
        <f>SUM(T28:T41)/T27</f>
        <v>5</v>
      </c>
      <c r="V42" s="36">
        <f>SUM(V28:V41)/V27</f>
        <v>3</v>
      </c>
      <c r="X42" s="36">
        <f>SUM(X28:X41)/X27</f>
        <v>0</v>
      </c>
    </row>
    <row r="46" spans="3:4" ht="15">
      <c r="C46" s="76"/>
      <c r="D46" s="76"/>
    </row>
  </sheetData>
  <sheetProtection/>
  <mergeCells count="22">
    <mergeCell ref="R2:S2"/>
    <mergeCell ref="T2:U2"/>
    <mergeCell ref="R26:S26"/>
    <mergeCell ref="T26:U26"/>
    <mergeCell ref="E1:N1"/>
    <mergeCell ref="P1:Y1"/>
    <mergeCell ref="E2:F2"/>
    <mergeCell ref="G2:H2"/>
    <mergeCell ref="I2:J2"/>
    <mergeCell ref="K2:L2"/>
    <mergeCell ref="M2:N2"/>
    <mergeCell ref="P2:Q2"/>
    <mergeCell ref="V26:W26"/>
    <mergeCell ref="X26:Y26"/>
    <mergeCell ref="V2:W2"/>
    <mergeCell ref="X2:Y2"/>
    <mergeCell ref="E26:F26"/>
    <mergeCell ref="G26:H26"/>
    <mergeCell ref="I26:J26"/>
    <mergeCell ref="K26:L26"/>
    <mergeCell ref="M26:N26"/>
    <mergeCell ref="P26:Q26"/>
  </mergeCells>
  <hyperlinks>
    <hyperlink ref="A1" r:id="rId1" display="NEXØ 26-27. august23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16"/>
  <sheetViews>
    <sheetView showGridLines="0" zoomScalePageLayoutView="0" workbookViewId="0" topLeftCell="A14">
      <selection activeCell="A17" sqref="A17"/>
    </sheetView>
  </sheetViews>
  <sheetFormatPr defaultColWidth="9.140625" defaultRowHeight="15"/>
  <cols>
    <col min="1" max="1" width="29.28125" style="36" customWidth="1"/>
    <col min="2" max="2" width="31.140625" style="36" bestFit="1" customWidth="1"/>
    <col min="3" max="3" width="4.8515625" style="1" customWidth="1"/>
    <col min="4" max="4" width="5.7109375" style="42" customWidth="1"/>
    <col min="5" max="5" width="5.7109375" style="40" customWidth="1"/>
    <col min="6" max="8" width="5.7109375" style="42" customWidth="1"/>
    <col min="9" max="9" width="5.7109375" style="82" customWidth="1"/>
    <col min="10" max="10" width="5.8515625" style="42" bestFit="1" customWidth="1"/>
    <col min="11" max="11" width="5.7109375" style="40" customWidth="1"/>
    <col min="12" max="12" width="9.140625" style="36" customWidth="1"/>
    <col min="13" max="21" width="3.7109375" style="40" customWidth="1"/>
    <col min="22" max="22" width="3.7109375" style="36" customWidth="1"/>
    <col min="23" max="28" width="3.7109375" style="86" customWidth="1"/>
    <col min="29" max="16384" width="9.140625" style="36" customWidth="1"/>
  </cols>
  <sheetData>
    <row r="1" spans="1:28" s="2" customFormat="1" ht="74.25" customHeight="1">
      <c r="A1" s="133"/>
      <c r="B1" s="133"/>
      <c r="C1" s="133"/>
      <c r="D1" s="53"/>
      <c r="E1" s="53"/>
      <c r="F1" s="53"/>
      <c r="G1" s="53"/>
      <c r="H1" s="53"/>
      <c r="I1" s="83"/>
      <c r="J1" s="30"/>
      <c r="K1" s="84"/>
      <c r="M1" s="84"/>
      <c r="N1" s="84"/>
      <c r="O1" s="84"/>
      <c r="P1" s="84"/>
      <c r="Q1" s="84"/>
      <c r="R1" s="84"/>
      <c r="S1" s="84"/>
      <c r="T1" s="84"/>
      <c r="U1" s="84"/>
      <c r="W1" s="30"/>
      <c r="X1" s="30"/>
      <c r="Y1" s="30"/>
      <c r="Z1" s="30"/>
      <c r="AA1" s="30"/>
      <c r="AB1" s="30"/>
    </row>
    <row r="3" spans="1:28" s="3" customFormat="1" ht="21">
      <c r="A3" s="6" t="s">
        <v>118</v>
      </c>
      <c r="B3" s="6"/>
      <c r="C3" s="7"/>
      <c r="D3" s="5"/>
      <c r="E3" s="33"/>
      <c r="F3" s="5"/>
      <c r="G3" s="5"/>
      <c r="H3" s="5"/>
      <c r="I3" s="5"/>
      <c r="J3" s="5"/>
      <c r="K3" s="33"/>
      <c r="M3" s="33"/>
      <c r="N3" s="33"/>
      <c r="O3" s="33"/>
      <c r="P3" s="33"/>
      <c r="Q3" s="33"/>
      <c r="R3" s="33"/>
      <c r="S3" s="33"/>
      <c r="T3" s="33"/>
      <c r="U3" s="33"/>
      <c r="W3" s="5"/>
      <c r="X3" s="5"/>
      <c r="Y3" s="5"/>
      <c r="Z3" s="5"/>
      <c r="AA3" s="5"/>
      <c r="AB3" s="5"/>
    </row>
    <row r="4" spans="1:10" ht="15">
      <c r="A4" s="52" t="str">
        <f aca="true" t="shared" si="0" ref="A4:C6">A18</f>
        <v>Lisa Skov Sørensen</v>
      </c>
      <c r="B4" s="75" t="str">
        <f t="shared" si="0"/>
        <v>MARNOWS ABBY - 1</v>
      </c>
      <c r="C4" s="27">
        <f t="shared" si="0"/>
        <v>122</v>
      </c>
      <c r="D4" s="54"/>
      <c r="F4" s="54"/>
      <c r="G4" s="54"/>
      <c r="H4" s="54"/>
      <c r="J4" s="54"/>
    </row>
    <row r="5" spans="1:10" ht="15">
      <c r="A5" s="75" t="str">
        <f t="shared" si="0"/>
        <v>Lea Bjerregård</v>
      </c>
      <c r="B5" s="75" t="str">
        <f t="shared" si="0"/>
        <v>ROYLER LAEGAARD - 1</v>
      </c>
      <c r="C5" s="28">
        <f t="shared" si="0"/>
        <v>83</v>
      </c>
      <c r="D5" s="54"/>
      <c r="F5" s="54"/>
      <c r="G5" s="54"/>
      <c r="H5" s="54"/>
      <c r="J5" s="54"/>
    </row>
    <row r="6" spans="1:10" ht="15">
      <c r="A6" s="75" t="str">
        <f t="shared" si="0"/>
        <v>Tilde Mia Hartung Gudbergsen</v>
      </c>
      <c r="B6" s="75" t="str">
        <f t="shared" si="0"/>
        <v>FISKERGAARDENS TANNIC - 2</v>
      </c>
      <c r="C6" s="29">
        <f t="shared" si="0"/>
        <v>61</v>
      </c>
      <c r="D6" s="54"/>
      <c r="F6" s="54"/>
      <c r="G6" s="54"/>
      <c r="H6" s="54"/>
      <c r="J6" s="54"/>
    </row>
    <row r="7" spans="1:10" ht="15">
      <c r="A7" s="8" t="s">
        <v>0</v>
      </c>
      <c r="D7" s="54"/>
      <c r="F7" s="54"/>
      <c r="G7" s="54"/>
      <c r="H7" s="54"/>
      <c r="J7" s="54"/>
    </row>
    <row r="8" spans="1:10" ht="15">
      <c r="A8" s="8"/>
      <c r="D8" s="54"/>
      <c r="F8" s="54"/>
      <c r="G8" s="54"/>
      <c r="H8" s="54"/>
      <c r="J8" s="54"/>
    </row>
    <row r="9" spans="1:28" s="3" customFormat="1" ht="21">
      <c r="A9" s="6" t="s">
        <v>119</v>
      </c>
      <c r="B9" s="6"/>
      <c r="C9" s="7"/>
      <c r="D9" s="5"/>
      <c r="E9" s="33"/>
      <c r="F9" s="5"/>
      <c r="G9" s="5"/>
      <c r="H9" s="5"/>
      <c r="I9" s="5"/>
      <c r="J9" s="5"/>
      <c r="K9" s="33"/>
      <c r="M9" s="33"/>
      <c r="N9" s="33"/>
      <c r="O9" s="33"/>
      <c r="P9" s="33"/>
      <c r="Q9" s="33"/>
      <c r="R9" s="33"/>
      <c r="S9" s="33"/>
      <c r="T9" s="33"/>
      <c r="U9" s="33"/>
      <c r="W9" s="5"/>
      <c r="X9" s="5"/>
      <c r="Y9" s="5"/>
      <c r="Z9" s="5"/>
      <c r="AA9" s="5"/>
      <c r="AB9" s="5"/>
    </row>
    <row r="10" spans="1:10" ht="15">
      <c r="A10" s="36" t="str">
        <f aca="true" t="shared" si="1" ref="A10:C12">A90</f>
        <v>Laura Christine Kowsky</v>
      </c>
      <c r="B10" s="36" t="str">
        <f t="shared" si="1"/>
        <v>RTS - ARION</v>
      </c>
      <c r="C10" s="27">
        <f t="shared" si="1"/>
        <v>108</v>
      </c>
      <c r="D10" s="54"/>
      <c r="F10" s="54"/>
      <c r="G10" s="54"/>
      <c r="H10" s="54"/>
      <c r="J10" s="54"/>
    </row>
    <row r="11" spans="1:10" ht="15">
      <c r="A11" s="36" t="str">
        <f t="shared" si="1"/>
        <v>Ester Beyer Rasmussen</v>
      </c>
      <c r="B11" s="36" t="str">
        <f t="shared" si="1"/>
        <v>PEARL'S GIRL NEXEN</v>
      </c>
      <c r="C11" s="28">
        <f t="shared" si="1"/>
        <v>68</v>
      </c>
      <c r="D11" s="54"/>
      <c r="F11" s="54"/>
      <c r="G11" s="54"/>
      <c r="H11" s="54"/>
      <c r="J11" s="54"/>
    </row>
    <row r="12" spans="1:10" ht="15">
      <c r="A12" s="36" t="str">
        <f t="shared" si="1"/>
        <v>Dorthe Smidt Mogensen</v>
      </c>
      <c r="B12" s="36" t="str">
        <f t="shared" si="1"/>
        <v>FABULES VISION</v>
      </c>
      <c r="C12" s="29">
        <f t="shared" si="1"/>
        <v>55</v>
      </c>
      <c r="D12" s="54"/>
      <c r="F12" s="54"/>
      <c r="G12" s="54"/>
      <c r="H12" s="54"/>
      <c r="J12" s="54"/>
    </row>
    <row r="13" spans="1:10" ht="15">
      <c r="A13" s="8" t="s">
        <v>0</v>
      </c>
      <c r="D13" s="54"/>
      <c r="F13" s="54"/>
      <c r="G13" s="54"/>
      <c r="H13" s="54"/>
      <c r="J13" s="54"/>
    </row>
    <row r="14" spans="1:28" s="3" customFormat="1" ht="21">
      <c r="A14" s="31" t="s">
        <v>1</v>
      </c>
      <c r="B14" s="32">
        <f ca="1">TODAY()</f>
        <v>45253</v>
      </c>
      <c r="C14" s="4"/>
      <c r="D14" s="5"/>
      <c r="E14" s="33"/>
      <c r="F14" s="5"/>
      <c r="G14" s="5"/>
      <c r="H14" s="5"/>
      <c r="I14" s="5"/>
      <c r="J14" s="5"/>
      <c r="K14" s="33"/>
      <c r="M14" s="33"/>
      <c r="N14" s="33"/>
      <c r="O14" s="33"/>
      <c r="P14" s="33"/>
      <c r="Q14" s="33"/>
      <c r="R14" s="33"/>
      <c r="S14" s="33"/>
      <c r="T14" s="33"/>
      <c r="U14" s="33"/>
      <c r="W14" s="5"/>
      <c r="X14" s="5"/>
      <c r="Y14" s="5"/>
      <c r="Z14" s="5"/>
      <c r="AA14" s="5"/>
      <c r="AB14" s="5"/>
    </row>
    <row r="15" spans="3:28" s="68" customFormat="1" ht="15">
      <c r="C15" s="69"/>
      <c r="D15" s="70"/>
      <c r="E15" s="71"/>
      <c r="F15" s="70"/>
      <c r="G15" s="70"/>
      <c r="H15" s="70"/>
      <c r="I15" s="70"/>
      <c r="J15" s="70"/>
      <c r="K15" s="71"/>
      <c r="M15" s="71"/>
      <c r="N15" s="71"/>
      <c r="O15" s="71"/>
      <c r="P15" s="71"/>
      <c r="Q15" s="71"/>
      <c r="R15" s="71"/>
      <c r="S15" s="71"/>
      <c r="T15" s="71"/>
      <c r="U15" s="71"/>
      <c r="W15" s="70"/>
      <c r="X15" s="70"/>
      <c r="Y15" s="70"/>
      <c r="Z15" s="70"/>
      <c r="AA15" s="70"/>
      <c r="AB15" s="70"/>
    </row>
    <row r="16" spans="1:10" ht="26.25">
      <c r="A16" s="134" t="s">
        <v>120</v>
      </c>
      <c r="B16" s="134"/>
      <c r="C16" s="134"/>
      <c r="D16" s="134"/>
      <c r="E16" s="134"/>
      <c r="F16" s="134"/>
      <c r="G16" s="134"/>
      <c r="H16" s="134"/>
      <c r="I16" s="134"/>
      <c r="J16" s="54"/>
    </row>
    <row r="17" spans="2:28" s="9" customFormat="1" ht="21">
      <c r="B17" s="12" t="s">
        <v>2</v>
      </c>
      <c r="C17" s="10" t="s">
        <v>3</v>
      </c>
      <c r="D17" s="23" t="s">
        <v>37</v>
      </c>
      <c r="E17" s="23" t="s">
        <v>37</v>
      </c>
      <c r="F17" s="23" t="s">
        <v>205</v>
      </c>
      <c r="G17" s="23" t="s">
        <v>230</v>
      </c>
      <c r="H17" s="23" t="s">
        <v>241</v>
      </c>
      <c r="I17" s="23" t="s">
        <v>241</v>
      </c>
      <c r="J17" s="23" t="s">
        <v>37</v>
      </c>
      <c r="K17" s="85" t="s">
        <v>37</v>
      </c>
      <c r="M17" s="93" t="s">
        <v>286</v>
      </c>
      <c r="N17" s="23">
        <v>8</v>
      </c>
      <c r="O17" s="23">
        <v>7</v>
      </c>
      <c r="P17" s="23">
        <v>6</v>
      </c>
      <c r="Q17" s="23">
        <v>5</v>
      </c>
      <c r="R17" s="23">
        <v>4</v>
      </c>
      <c r="S17" s="23">
        <v>3</v>
      </c>
      <c r="T17" s="23">
        <v>2</v>
      </c>
      <c r="U17" s="23">
        <v>1</v>
      </c>
      <c r="W17" s="11" t="s">
        <v>287</v>
      </c>
      <c r="X17" s="11">
        <v>1</v>
      </c>
      <c r="Y17" s="11">
        <v>2</v>
      </c>
      <c r="Z17" s="11">
        <v>3</v>
      </c>
      <c r="AA17" s="11">
        <v>4</v>
      </c>
      <c r="AB17" s="11">
        <v>5</v>
      </c>
    </row>
    <row r="18" spans="1:28" s="77" customFormat="1" ht="15">
      <c r="A18" s="36" t="s">
        <v>107</v>
      </c>
      <c r="B18" s="36" t="s">
        <v>65</v>
      </c>
      <c r="C18" s="78">
        <f aca="true" t="shared" si="2" ref="C18:C49">SUM(D18:K18)</f>
        <v>122</v>
      </c>
      <c r="D18" s="79">
        <v>5</v>
      </c>
      <c r="E18" s="80"/>
      <c r="F18" s="79">
        <v>10</v>
      </c>
      <c r="G18" s="80">
        <v>15</v>
      </c>
      <c r="H18" s="79">
        <v>17</v>
      </c>
      <c r="I18" s="80">
        <v>44</v>
      </c>
      <c r="J18" s="79">
        <v>11</v>
      </c>
      <c r="K18" s="79">
        <v>20</v>
      </c>
      <c r="M18" s="79">
        <f>COUNT(D18:K18)</f>
        <v>7</v>
      </c>
      <c r="N18" s="79">
        <f>IF($M18=N$17,1,)</f>
        <v>0</v>
      </c>
      <c r="O18" s="79">
        <f aca="true" t="shared" si="3" ref="O18:U33">IF($M18=O$17,1,)</f>
        <v>1</v>
      </c>
      <c r="P18" s="79">
        <f t="shared" si="3"/>
        <v>0</v>
      </c>
      <c r="Q18" s="79">
        <f t="shared" si="3"/>
        <v>0</v>
      </c>
      <c r="R18" s="79">
        <f t="shared" si="3"/>
        <v>0</v>
      </c>
      <c r="S18" s="79">
        <f t="shared" si="3"/>
        <v>0</v>
      </c>
      <c r="T18" s="79">
        <f t="shared" si="3"/>
        <v>0</v>
      </c>
      <c r="U18" s="79">
        <f t="shared" si="3"/>
        <v>0</v>
      </c>
      <c r="W18" s="81"/>
      <c r="X18" s="81"/>
      <c r="Y18" s="81"/>
      <c r="Z18" s="81"/>
      <c r="AA18" s="81"/>
      <c r="AB18" s="81" t="s">
        <v>288</v>
      </c>
    </row>
    <row r="19" spans="1:28" s="77" customFormat="1" ht="15">
      <c r="A19" s="36" t="s">
        <v>9</v>
      </c>
      <c r="B19" s="36" t="s">
        <v>42</v>
      </c>
      <c r="C19" s="78">
        <f t="shared" si="2"/>
        <v>83</v>
      </c>
      <c r="D19" s="79">
        <v>5</v>
      </c>
      <c r="E19" s="80">
        <v>4</v>
      </c>
      <c r="F19" s="79">
        <v>10</v>
      </c>
      <c r="G19" s="80">
        <v>5</v>
      </c>
      <c r="H19" s="79">
        <v>14</v>
      </c>
      <c r="I19" s="80">
        <v>30</v>
      </c>
      <c r="J19" s="79">
        <v>7</v>
      </c>
      <c r="K19" s="79">
        <v>8</v>
      </c>
      <c r="M19" s="79">
        <f aca="true" t="shared" si="4" ref="M19:M82">COUNT(D19:K19)</f>
        <v>8</v>
      </c>
      <c r="N19" s="79">
        <f>IF($M19=N$17,1,)</f>
        <v>1</v>
      </c>
      <c r="O19" s="79">
        <f t="shared" si="3"/>
        <v>0</v>
      </c>
      <c r="P19" s="79">
        <f t="shared" si="3"/>
        <v>0</v>
      </c>
      <c r="Q19" s="79">
        <f t="shared" si="3"/>
        <v>0</v>
      </c>
      <c r="R19" s="79">
        <f t="shared" si="3"/>
        <v>0</v>
      </c>
      <c r="S19" s="79">
        <f t="shared" si="3"/>
        <v>0</v>
      </c>
      <c r="T19" s="79">
        <f t="shared" si="3"/>
        <v>0</v>
      </c>
      <c r="U19" s="79">
        <f t="shared" si="3"/>
        <v>0</v>
      </c>
      <c r="W19" s="81"/>
      <c r="X19" s="81"/>
      <c r="Y19" s="81"/>
      <c r="Z19" s="81"/>
      <c r="AA19" s="81" t="s">
        <v>288</v>
      </c>
      <c r="AB19" s="81"/>
    </row>
    <row r="20" spans="1:28" s="77" customFormat="1" ht="15">
      <c r="A20" s="36" t="s">
        <v>83</v>
      </c>
      <c r="B20" s="76" t="s">
        <v>112</v>
      </c>
      <c r="C20" s="78">
        <f t="shared" si="2"/>
        <v>61</v>
      </c>
      <c r="D20" s="79">
        <v>4</v>
      </c>
      <c r="E20" s="80"/>
      <c r="F20" s="79">
        <v>10</v>
      </c>
      <c r="G20" s="80">
        <v>13</v>
      </c>
      <c r="H20" s="79">
        <v>13</v>
      </c>
      <c r="I20" s="80">
        <v>12</v>
      </c>
      <c r="J20" s="79">
        <v>5</v>
      </c>
      <c r="K20" s="79">
        <v>4</v>
      </c>
      <c r="M20" s="79">
        <f t="shared" si="4"/>
        <v>7</v>
      </c>
      <c r="N20" s="79">
        <f aca="true" t="shared" si="5" ref="N20:U51">IF($M20=N$17,1,)</f>
        <v>0</v>
      </c>
      <c r="O20" s="79">
        <f t="shared" si="3"/>
        <v>1</v>
      </c>
      <c r="P20" s="79">
        <f t="shared" si="3"/>
        <v>0</v>
      </c>
      <c r="Q20" s="79">
        <f t="shared" si="3"/>
        <v>0</v>
      </c>
      <c r="R20" s="79">
        <f t="shared" si="3"/>
        <v>0</v>
      </c>
      <c r="S20" s="79">
        <f t="shared" si="3"/>
        <v>0</v>
      </c>
      <c r="T20" s="79">
        <f t="shared" si="3"/>
        <v>0</v>
      </c>
      <c r="U20" s="79">
        <f t="shared" si="3"/>
        <v>0</v>
      </c>
      <c r="W20" s="81"/>
      <c r="X20" s="81"/>
      <c r="Y20" s="81"/>
      <c r="Z20" s="81" t="s">
        <v>288</v>
      </c>
      <c r="AA20" s="81"/>
      <c r="AB20" s="81"/>
    </row>
    <row r="21" spans="1:28" s="77" customFormat="1" ht="15">
      <c r="A21" s="36" t="s">
        <v>178</v>
      </c>
      <c r="B21" s="36" t="s">
        <v>179</v>
      </c>
      <c r="C21" s="78">
        <f t="shared" si="2"/>
        <v>54</v>
      </c>
      <c r="D21" s="79"/>
      <c r="E21" s="80"/>
      <c r="F21" s="79">
        <v>4</v>
      </c>
      <c r="G21" s="80">
        <v>9</v>
      </c>
      <c r="H21" s="79">
        <v>11</v>
      </c>
      <c r="I21" s="80">
        <v>12</v>
      </c>
      <c r="J21" s="79">
        <v>6</v>
      </c>
      <c r="K21" s="79">
        <v>12</v>
      </c>
      <c r="M21" s="79">
        <f t="shared" si="4"/>
        <v>6</v>
      </c>
      <c r="N21" s="79">
        <f t="shared" si="5"/>
        <v>0</v>
      </c>
      <c r="O21" s="79">
        <f t="shared" si="3"/>
        <v>0</v>
      </c>
      <c r="P21" s="79">
        <f t="shared" si="3"/>
        <v>1</v>
      </c>
      <c r="Q21" s="79">
        <f t="shared" si="3"/>
        <v>0</v>
      </c>
      <c r="R21" s="79">
        <f t="shared" si="3"/>
        <v>0</v>
      </c>
      <c r="S21" s="79">
        <f t="shared" si="3"/>
        <v>0</v>
      </c>
      <c r="T21" s="79">
        <f t="shared" si="3"/>
        <v>0</v>
      </c>
      <c r="U21" s="79">
        <f t="shared" si="3"/>
        <v>0</v>
      </c>
      <c r="W21" s="81"/>
      <c r="X21" s="81"/>
      <c r="Y21" s="81"/>
      <c r="Z21" s="81" t="s">
        <v>288</v>
      </c>
      <c r="AA21" s="81"/>
      <c r="AB21" s="81"/>
    </row>
    <row r="22" spans="1:28" s="77" customFormat="1" ht="15">
      <c r="A22" s="36" t="s">
        <v>199</v>
      </c>
      <c r="B22" s="36" t="s">
        <v>206</v>
      </c>
      <c r="C22" s="78">
        <f t="shared" si="2"/>
        <v>47</v>
      </c>
      <c r="D22" s="79"/>
      <c r="E22" s="80"/>
      <c r="F22" s="79"/>
      <c r="G22" s="80">
        <v>8</v>
      </c>
      <c r="H22" s="79">
        <v>12</v>
      </c>
      <c r="I22" s="80">
        <v>20</v>
      </c>
      <c r="J22" s="79">
        <v>7</v>
      </c>
      <c r="K22" s="79"/>
      <c r="M22" s="79">
        <f t="shared" si="4"/>
        <v>4</v>
      </c>
      <c r="N22" s="79">
        <f t="shared" si="5"/>
        <v>0</v>
      </c>
      <c r="O22" s="79">
        <f t="shared" si="3"/>
        <v>0</v>
      </c>
      <c r="P22" s="79">
        <f t="shared" si="3"/>
        <v>0</v>
      </c>
      <c r="Q22" s="79">
        <f t="shared" si="3"/>
        <v>0</v>
      </c>
      <c r="R22" s="79">
        <f t="shared" si="3"/>
        <v>1</v>
      </c>
      <c r="S22" s="79">
        <f t="shared" si="3"/>
        <v>0</v>
      </c>
      <c r="T22" s="79">
        <f t="shared" si="3"/>
        <v>0</v>
      </c>
      <c r="U22" s="79">
        <f t="shared" si="3"/>
        <v>0</v>
      </c>
      <c r="W22" s="81"/>
      <c r="X22" s="81"/>
      <c r="Y22" s="81"/>
      <c r="Z22" s="81" t="s">
        <v>288</v>
      </c>
      <c r="AA22" s="81"/>
      <c r="AB22" s="81"/>
    </row>
    <row r="23" spans="1:28" s="77" customFormat="1" ht="15">
      <c r="A23" s="36" t="s">
        <v>34</v>
      </c>
      <c r="B23" s="36" t="s">
        <v>59</v>
      </c>
      <c r="C23" s="78">
        <f t="shared" si="2"/>
        <v>47</v>
      </c>
      <c r="D23" s="79">
        <v>5</v>
      </c>
      <c r="E23" s="80">
        <v>6</v>
      </c>
      <c r="F23" s="79">
        <v>6</v>
      </c>
      <c r="G23" s="80">
        <v>10</v>
      </c>
      <c r="H23" s="79">
        <v>10</v>
      </c>
      <c r="I23" s="80">
        <v>10</v>
      </c>
      <c r="J23" s="79"/>
      <c r="K23" s="79"/>
      <c r="M23" s="79">
        <f t="shared" si="4"/>
        <v>6</v>
      </c>
      <c r="N23" s="79">
        <f t="shared" si="5"/>
        <v>0</v>
      </c>
      <c r="O23" s="79">
        <f t="shared" si="3"/>
        <v>0</v>
      </c>
      <c r="P23" s="79">
        <f t="shared" si="3"/>
        <v>1</v>
      </c>
      <c r="Q23" s="79">
        <f t="shared" si="3"/>
        <v>0</v>
      </c>
      <c r="R23" s="79">
        <f t="shared" si="3"/>
        <v>0</v>
      </c>
      <c r="S23" s="79">
        <f t="shared" si="3"/>
        <v>0</v>
      </c>
      <c r="T23" s="79">
        <f t="shared" si="3"/>
        <v>0</v>
      </c>
      <c r="U23" s="79">
        <f t="shared" si="3"/>
        <v>0</v>
      </c>
      <c r="W23" s="81"/>
      <c r="X23" s="81"/>
      <c r="Y23" s="81" t="s">
        <v>288</v>
      </c>
      <c r="Z23" s="81"/>
      <c r="AA23" s="81"/>
      <c r="AB23" s="81"/>
    </row>
    <row r="24" spans="1:28" s="77" customFormat="1" ht="15">
      <c r="A24" s="36" t="s">
        <v>80</v>
      </c>
      <c r="B24" s="36" t="s">
        <v>53</v>
      </c>
      <c r="C24" s="78">
        <f t="shared" si="2"/>
        <v>45</v>
      </c>
      <c r="D24" s="79">
        <v>6</v>
      </c>
      <c r="E24" s="80">
        <v>4</v>
      </c>
      <c r="F24" s="79"/>
      <c r="G24" s="80">
        <v>3</v>
      </c>
      <c r="H24" s="79">
        <v>5</v>
      </c>
      <c r="I24" s="80">
        <v>24</v>
      </c>
      <c r="J24" s="79">
        <v>3</v>
      </c>
      <c r="K24" s="79"/>
      <c r="M24" s="79">
        <f t="shared" si="4"/>
        <v>6</v>
      </c>
      <c r="N24" s="79">
        <f t="shared" si="5"/>
        <v>0</v>
      </c>
      <c r="O24" s="79">
        <f t="shared" si="3"/>
        <v>0</v>
      </c>
      <c r="P24" s="79">
        <f t="shared" si="3"/>
        <v>1</v>
      </c>
      <c r="Q24" s="79">
        <f t="shared" si="3"/>
        <v>0</v>
      </c>
      <c r="R24" s="79">
        <f t="shared" si="3"/>
        <v>0</v>
      </c>
      <c r="S24" s="79">
        <f t="shared" si="3"/>
        <v>0</v>
      </c>
      <c r="T24" s="79">
        <f t="shared" si="3"/>
        <v>0</v>
      </c>
      <c r="U24" s="79">
        <f t="shared" si="3"/>
        <v>0</v>
      </c>
      <c r="W24" s="81"/>
      <c r="X24" s="81"/>
      <c r="Y24" s="81"/>
      <c r="Z24" s="81" t="s">
        <v>288</v>
      </c>
      <c r="AA24" s="81"/>
      <c r="AB24" s="81"/>
    </row>
    <row r="25" spans="1:28" s="77" customFormat="1" ht="15">
      <c r="A25" s="36" t="s">
        <v>75</v>
      </c>
      <c r="B25" s="36" t="s">
        <v>46</v>
      </c>
      <c r="C25" s="78">
        <f t="shared" si="2"/>
        <v>42</v>
      </c>
      <c r="D25" s="79">
        <v>7</v>
      </c>
      <c r="E25" s="80"/>
      <c r="F25" s="79">
        <v>5</v>
      </c>
      <c r="G25" s="80">
        <v>6</v>
      </c>
      <c r="H25" s="81"/>
      <c r="I25" s="80">
        <v>18</v>
      </c>
      <c r="J25" s="81">
        <v>6</v>
      </c>
      <c r="K25" s="79"/>
      <c r="M25" s="79">
        <f t="shared" si="4"/>
        <v>5</v>
      </c>
      <c r="N25" s="79">
        <f t="shared" si="5"/>
        <v>0</v>
      </c>
      <c r="O25" s="79">
        <f t="shared" si="3"/>
        <v>0</v>
      </c>
      <c r="P25" s="79">
        <f t="shared" si="3"/>
        <v>0</v>
      </c>
      <c r="Q25" s="79">
        <f t="shared" si="3"/>
        <v>1</v>
      </c>
      <c r="R25" s="79">
        <f t="shared" si="3"/>
        <v>0</v>
      </c>
      <c r="S25" s="79">
        <f t="shared" si="3"/>
        <v>0</v>
      </c>
      <c r="T25" s="79">
        <f t="shared" si="3"/>
        <v>0</v>
      </c>
      <c r="U25" s="79">
        <f t="shared" si="3"/>
        <v>0</v>
      </c>
      <c r="W25" s="81"/>
      <c r="X25" s="81"/>
      <c r="Y25" s="81"/>
      <c r="Z25" s="81" t="s">
        <v>288</v>
      </c>
      <c r="AA25" s="81"/>
      <c r="AB25" s="81"/>
    </row>
    <row r="26" spans="1:28" s="77" customFormat="1" ht="15">
      <c r="A26" s="36" t="s">
        <v>228</v>
      </c>
      <c r="B26" s="36" t="s">
        <v>229</v>
      </c>
      <c r="C26" s="78">
        <f t="shared" si="2"/>
        <v>39</v>
      </c>
      <c r="D26" s="79"/>
      <c r="E26" s="80"/>
      <c r="F26" s="79"/>
      <c r="G26" s="80">
        <v>3</v>
      </c>
      <c r="H26" s="79"/>
      <c r="I26" s="80">
        <v>28</v>
      </c>
      <c r="J26" s="79"/>
      <c r="K26" s="79">
        <v>8</v>
      </c>
      <c r="M26" s="79">
        <f t="shared" si="4"/>
        <v>3</v>
      </c>
      <c r="N26" s="79">
        <f t="shared" si="5"/>
        <v>0</v>
      </c>
      <c r="O26" s="79">
        <f t="shared" si="3"/>
        <v>0</v>
      </c>
      <c r="P26" s="79">
        <f t="shared" si="3"/>
        <v>0</v>
      </c>
      <c r="Q26" s="79">
        <f t="shared" si="3"/>
        <v>0</v>
      </c>
      <c r="R26" s="79">
        <f t="shared" si="3"/>
        <v>0</v>
      </c>
      <c r="S26" s="79">
        <f t="shared" si="3"/>
        <v>1</v>
      </c>
      <c r="T26" s="79">
        <f t="shared" si="3"/>
        <v>0</v>
      </c>
      <c r="U26" s="79">
        <f t="shared" si="3"/>
        <v>0</v>
      </c>
      <c r="W26" s="81"/>
      <c r="X26" s="81"/>
      <c r="Y26" s="81"/>
      <c r="Z26" s="81" t="s">
        <v>288</v>
      </c>
      <c r="AA26" s="81"/>
      <c r="AB26" s="81"/>
    </row>
    <row r="27" spans="1:28" s="77" customFormat="1" ht="15">
      <c r="A27" s="36" t="s">
        <v>130</v>
      </c>
      <c r="B27" s="76" t="s">
        <v>165</v>
      </c>
      <c r="C27" s="78">
        <f t="shared" si="2"/>
        <v>38</v>
      </c>
      <c r="D27" s="79"/>
      <c r="E27" s="80">
        <v>4</v>
      </c>
      <c r="F27" s="79">
        <v>0</v>
      </c>
      <c r="G27" s="80">
        <v>4</v>
      </c>
      <c r="H27" s="79"/>
      <c r="I27" s="80">
        <v>20</v>
      </c>
      <c r="J27" s="79">
        <v>10</v>
      </c>
      <c r="K27" s="79"/>
      <c r="M27" s="79">
        <f t="shared" si="4"/>
        <v>5</v>
      </c>
      <c r="N27" s="79">
        <f t="shared" si="5"/>
        <v>0</v>
      </c>
      <c r="O27" s="79">
        <f t="shared" si="3"/>
        <v>0</v>
      </c>
      <c r="P27" s="79">
        <f t="shared" si="3"/>
        <v>0</v>
      </c>
      <c r="Q27" s="79">
        <f t="shared" si="3"/>
        <v>1</v>
      </c>
      <c r="R27" s="79">
        <f t="shared" si="3"/>
        <v>0</v>
      </c>
      <c r="S27" s="79">
        <f t="shared" si="3"/>
        <v>0</v>
      </c>
      <c r="T27" s="79">
        <f t="shared" si="3"/>
        <v>0</v>
      </c>
      <c r="U27" s="79">
        <f t="shared" si="3"/>
        <v>0</v>
      </c>
      <c r="W27" s="81"/>
      <c r="X27" s="81"/>
      <c r="Y27" s="81"/>
      <c r="Z27" s="81"/>
      <c r="AA27" s="81" t="s">
        <v>288</v>
      </c>
      <c r="AB27" s="81"/>
    </row>
    <row r="28" spans="1:28" s="77" customFormat="1" ht="15">
      <c r="A28" s="36" t="s">
        <v>78</v>
      </c>
      <c r="B28" s="76" t="s">
        <v>108</v>
      </c>
      <c r="C28" s="78">
        <f t="shared" si="2"/>
        <v>37</v>
      </c>
      <c r="D28" s="79">
        <v>8</v>
      </c>
      <c r="E28" s="80">
        <v>9</v>
      </c>
      <c r="F28" s="79">
        <v>5</v>
      </c>
      <c r="G28" s="80"/>
      <c r="H28" s="79">
        <v>15</v>
      </c>
      <c r="I28" s="80"/>
      <c r="J28" s="79"/>
      <c r="K28" s="79"/>
      <c r="M28" s="79">
        <f t="shared" si="4"/>
        <v>4</v>
      </c>
      <c r="N28" s="79">
        <f t="shared" si="5"/>
        <v>0</v>
      </c>
      <c r="O28" s="79">
        <f t="shared" si="3"/>
        <v>0</v>
      </c>
      <c r="P28" s="79">
        <f t="shared" si="3"/>
        <v>0</v>
      </c>
      <c r="Q28" s="79">
        <f t="shared" si="3"/>
        <v>0</v>
      </c>
      <c r="R28" s="79">
        <f t="shared" si="3"/>
        <v>1</v>
      </c>
      <c r="S28" s="79">
        <f t="shared" si="3"/>
        <v>0</v>
      </c>
      <c r="T28" s="79">
        <f t="shared" si="3"/>
        <v>0</v>
      </c>
      <c r="U28" s="79">
        <f t="shared" si="3"/>
        <v>0</v>
      </c>
      <c r="W28" s="81"/>
      <c r="X28" s="81"/>
      <c r="Y28" s="81"/>
      <c r="Z28" s="81"/>
      <c r="AA28" s="81"/>
      <c r="AB28" s="81" t="s">
        <v>288</v>
      </c>
    </row>
    <row r="29" spans="1:28" s="77" customFormat="1" ht="15">
      <c r="A29" s="36" t="s">
        <v>152</v>
      </c>
      <c r="B29" s="36" t="s">
        <v>153</v>
      </c>
      <c r="C29" s="78">
        <f t="shared" si="2"/>
        <v>36</v>
      </c>
      <c r="D29" s="79"/>
      <c r="E29" s="80">
        <v>2</v>
      </c>
      <c r="F29" s="79"/>
      <c r="G29" s="80">
        <v>4</v>
      </c>
      <c r="H29" s="79">
        <v>3</v>
      </c>
      <c r="I29" s="80">
        <v>18</v>
      </c>
      <c r="J29" s="79">
        <v>3</v>
      </c>
      <c r="K29" s="79">
        <v>6</v>
      </c>
      <c r="M29" s="79">
        <f t="shared" si="4"/>
        <v>6</v>
      </c>
      <c r="N29" s="79">
        <f t="shared" si="5"/>
        <v>0</v>
      </c>
      <c r="O29" s="79">
        <f t="shared" si="3"/>
        <v>0</v>
      </c>
      <c r="P29" s="79">
        <f t="shared" si="3"/>
        <v>1</v>
      </c>
      <c r="Q29" s="79">
        <f t="shared" si="3"/>
        <v>0</v>
      </c>
      <c r="R29" s="79">
        <f t="shared" si="3"/>
        <v>0</v>
      </c>
      <c r="S29" s="79">
        <f t="shared" si="3"/>
        <v>0</v>
      </c>
      <c r="T29" s="79">
        <f t="shared" si="3"/>
        <v>0</v>
      </c>
      <c r="U29" s="79">
        <f t="shared" si="3"/>
        <v>0</v>
      </c>
      <c r="W29" s="81"/>
      <c r="X29" s="81"/>
      <c r="Y29" s="81"/>
      <c r="Z29" s="81" t="s">
        <v>288</v>
      </c>
      <c r="AA29" s="81"/>
      <c r="AB29" s="81"/>
    </row>
    <row r="30" spans="1:28" s="77" customFormat="1" ht="15">
      <c r="A30" s="36" t="s">
        <v>128</v>
      </c>
      <c r="B30" s="36" t="s">
        <v>129</v>
      </c>
      <c r="C30" s="78">
        <f t="shared" si="2"/>
        <v>35</v>
      </c>
      <c r="D30" s="79"/>
      <c r="E30" s="80">
        <v>5</v>
      </c>
      <c r="F30" s="79">
        <v>4</v>
      </c>
      <c r="G30" s="80">
        <v>4</v>
      </c>
      <c r="H30" s="79">
        <v>10</v>
      </c>
      <c r="I30" s="80">
        <v>12</v>
      </c>
      <c r="J30" s="79"/>
      <c r="K30" s="79"/>
      <c r="M30" s="79">
        <f t="shared" si="4"/>
        <v>5</v>
      </c>
      <c r="N30" s="79">
        <f t="shared" si="5"/>
        <v>0</v>
      </c>
      <c r="O30" s="79">
        <f t="shared" si="3"/>
        <v>0</v>
      </c>
      <c r="P30" s="79">
        <f t="shared" si="3"/>
        <v>0</v>
      </c>
      <c r="Q30" s="79">
        <f t="shared" si="3"/>
        <v>1</v>
      </c>
      <c r="R30" s="79">
        <f t="shared" si="3"/>
        <v>0</v>
      </c>
      <c r="S30" s="79">
        <f t="shared" si="3"/>
        <v>0</v>
      </c>
      <c r="T30" s="79">
        <f t="shared" si="3"/>
        <v>0</v>
      </c>
      <c r="U30" s="79">
        <f t="shared" si="3"/>
        <v>0</v>
      </c>
      <c r="W30" s="81"/>
      <c r="X30" s="81"/>
      <c r="Y30" s="81"/>
      <c r="Z30" s="81" t="s">
        <v>288</v>
      </c>
      <c r="AA30" s="81"/>
      <c r="AB30" s="81"/>
    </row>
    <row r="31" spans="1:28" s="77" customFormat="1" ht="15">
      <c r="A31" s="36" t="s">
        <v>86</v>
      </c>
      <c r="B31" s="36" t="s">
        <v>61</v>
      </c>
      <c r="C31" s="78">
        <f t="shared" si="2"/>
        <v>30</v>
      </c>
      <c r="D31" s="79">
        <v>2</v>
      </c>
      <c r="E31" s="80"/>
      <c r="F31" s="79">
        <v>9</v>
      </c>
      <c r="G31" s="80">
        <v>5</v>
      </c>
      <c r="H31" s="79">
        <v>6</v>
      </c>
      <c r="I31" s="80">
        <v>8</v>
      </c>
      <c r="J31" s="79"/>
      <c r="K31" s="79"/>
      <c r="M31" s="79">
        <f t="shared" si="4"/>
        <v>5</v>
      </c>
      <c r="N31" s="79">
        <f t="shared" si="5"/>
        <v>0</v>
      </c>
      <c r="O31" s="79">
        <f t="shared" si="3"/>
        <v>0</v>
      </c>
      <c r="P31" s="79">
        <f t="shared" si="3"/>
        <v>0</v>
      </c>
      <c r="Q31" s="79">
        <f t="shared" si="3"/>
        <v>1</v>
      </c>
      <c r="R31" s="79">
        <f t="shared" si="3"/>
        <v>0</v>
      </c>
      <c r="S31" s="79">
        <f t="shared" si="3"/>
        <v>0</v>
      </c>
      <c r="T31" s="79">
        <f t="shared" si="3"/>
        <v>0</v>
      </c>
      <c r="U31" s="79">
        <f t="shared" si="3"/>
        <v>0</v>
      </c>
      <c r="W31" s="81"/>
      <c r="X31" s="81"/>
      <c r="Y31" s="81" t="s">
        <v>288</v>
      </c>
      <c r="Z31" s="81"/>
      <c r="AA31" s="81"/>
      <c r="AB31" s="81"/>
    </row>
    <row r="32" spans="1:28" s="77" customFormat="1" ht="15">
      <c r="A32" s="36" t="s">
        <v>106</v>
      </c>
      <c r="B32" s="36" t="s">
        <v>56</v>
      </c>
      <c r="C32" s="78">
        <f t="shared" si="2"/>
        <v>28</v>
      </c>
      <c r="D32" s="79">
        <v>11</v>
      </c>
      <c r="E32" s="80"/>
      <c r="F32" s="79"/>
      <c r="G32" s="80"/>
      <c r="H32" s="79"/>
      <c r="I32" s="80"/>
      <c r="J32" s="79">
        <v>5</v>
      </c>
      <c r="K32" s="79">
        <v>12</v>
      </c>
      <c r="M32" s="79">
        <f t="shared" si="4"/>
        <v>3</v>
      </c>
      <c r="N32" s="79">
        <f t="shared" si="5"/>
        <v>0</v>
      </c>
      <c r="O32" s="79">
        <f t="shared" si="3"/>
        <v>0</v>
      </c>
      <c r="P32" s="79">
        <f t="shared" si="3"/>
        <v>0</v>
      </c>
      <c r="Q32" s="79">
        <f t="shared" si="3"/>
        <v>0</v>
      </c>
      <c r="R32" s="79">
        <f t="shared" si="3"/>
        <v>0</v>
      </c>
      <c r="S32" s="79">
        <f t="shared" si="3"/>
        <v>1</v>
      </c>
      <c r="T32" s="79">
        <f t="shared" si="3"/>
        <v>0</v>
      </c>
      <c r="U32" s="79">
        <f t="shared" si="3"/>
        <v>0</v>
      </c>
      <c r="W32" s="81"/>
      <c r="X32" s="81"/>
      <c r="Y32" s="81"/>
      <c r="Z32" s="81"/>
      <c r="AA32" s="81"/>
      <c r="AB32" s="81" t="s">
        <v>288</v>
      </c>
    </row>
    <row r="33" spans="1:28" s="77" customFormat="1" ht="15">
      <c r="A33" s="36" t="s">
        <v>74</v>
      </c>
      <c r="B33" s="36" t="s">
        <v>117</v>
      </c>
      <c r="C33" s="78">
        <f t="shared" si="2"/>
        <v>24</v>
      </c>
      <c r="D33" s="79">
        <v>2</v>
      </c>
      <c r="E33" s="80"/>
      <c r="F33" s="79">
        <v>3</v>
      </c>
      <c r="G33" s="80">
        <v>3</v>
      </c>
      <c r="H33" s="79"/>
      <c r="I33" s="80">
        <v>8</v>
      </c>
      <c r="J33" s="79">
        <v>2</v>
      </c>
      <c r="K33" s="79">
        <v>6</v>
      </c>
      <c r="M33" s="79">
        <f t="shared" si="4"/>
        <v>6</v>
      </c>
      <c r="N33" s="79">
        <f t="shared" si="5"/>
        <v>0</v>
      </c>
      <c r="O33" s="79">
        <f t="shared" si="3"/>
        <v>0</v>
      </c>
      <c r="P33" s="79">
        <f t="shared" si="3"/>
        <v>1</v>
      </c>
      <c r="Q33" s="79">
        <f t="shared" si="3"/>
        <v>0</v>
      </c>
      <c r="R33" s="79">
        <f t="shared" si="3"/>
        <v>0</v>
      </c>
      <c r="S33" s="79">
        <f t="shared" si="3"/>
        <v>0</v>
      </c>
      <c r="T33" s="79">
        <f t="shared" si="3"/>
        <v>0</v>
      </c>
      <c r="U33" s="79">
        <f t="shared" si="3"/>
        <v>0</v>
      </c>
      <c r="W33" s="81"/>
      <c r="X33" s="81"/>
      <c r="Y33" s="81" t="s">
        <v>288</v>
      </c>
      <c r="Z33" s="81"/>
      <c r="AA33" s="81"/>
      <c r="AB33" s="81"/>
    </row>
    <row r="34" spans="1:28" s="77" customFormat="1" ht="15">
      <c r="A34" s="36" t="s">
        <v>173</v>
      </c>
      <c r="B34" s="76" t="s">
        <v>177</v>
      </c>
      <c r="C34" s="78">
        <f t="shared" si="2"/>
        <v>24</v>
      </c>
      <c r="D34" s="79"/>
      <c r="E34" s="80">
        <v>1</v>
      </c>
      <c r="F34" s="79"/>
      <c r="G34" s="80"/>
      <c r="H34" s="79">
        <v>6</v>
      </c>
      <c r="I34" s="80">
        <v>12</v>
      </c>
      <c r="J34" s="79">
        <v>5</v>
      </c>
      <c r="K34" s="79"/>
      <c r="M34" s="79">
        <f t="shared" si="4"/>
        <v>4</v>
      </c>
      <c r="N34" s="79">
        <f t="shared" si="5"/>
        <v>0</v>
      </c>
      <c r="O34" s="79">
        <f t="shared" si="5"/>
        <v>0</v>
      </c>
      <c r="P34" s="79">
        <f t="shared" si="5"/>
        <v>0</v>
      </c>
      <c r="Q34" s="79">
        <f t="shared" si="5"/>
        <v>0</v>
      </c>
      <c r="R34" s="79">
        <f t="shared" si="5"/>
        <v>1</v>
      </c>
      <c r="S34" s="79">
        <f t="shared" si="5"/>
        <v>0</v>
      </c>
      <c r="T34" s="79">
        <f t="shared" si="5"/>
        <v>0</v>
      </c>
      <c r="U34" s="79">
        <f t="shared" si="5"/>
        <v>0</v>
      </c>
      <c r="W34" s="81"/>
      <c r="X34" s="81"/>
      <c r="Y34" s="81"/>
      <c r="Z34" s="81" t="s">
        <v>288</v>
      </c>
      <c r="AA34" s="81"/>
      <c r="AB34" s="81"/>
    </row>
    <row r="35" spans="1:28" s="77" customFormat="1" ht="15">
      <c r="A35" s="36" t="s">
        <v>6</v>
      </c>
      <c r="B35" s="36" t="s">
        <v>63</v>
      </c>
      <c r="C35" s="78">
        <f t="shared" si="2"/>
        <v>22</v>
      </c>
      <c r="D35" s="79">
        <v>4</v>
      </c>
      <c r="E35" s="80"/>
      <c r="F35" s="79">
        <v>7</v>
      </c>
      <c r="G35" s="80">
        <v>5</v>
      </c>
      <c r="H35" s="79">
        <v>6</v>
      </c>
      <c r="I35" s="80"/>
      <c r="J35" s="79"/>
      <c r="K35" s="79"/>
      <c r="M35" s="79">
        <f t="shared" si="4"/>
        <v>4</v>
      </c>
      <c r="N35" s="79">
        <f t="shared" si="5"/>
        <v>0</v>
      </c>
      <c r="O35" s="79">
        <f t="shared" si="5"/>
        <v>0</v>
      </c>
      <c r="P35" s="79">
        <f t="shared" si="5"/>
        <v>0</v>
      </c>
      <c r="Q35" s="79">
        <f t="shared" si="5"/>
        <v>0</v>
      </c>
      <c r="R35" s="79">
        <f t="shared" si="5"/>
        <v>1</v>
      </c>
      <c r="S35" s="79">
        <f t="shared" si="5"/>
        <v>0</v>
      </c>
      <c r="T35" s="79">
        <f t="shared" si="5"/>
        <v>0</v>
      </c>
      <c r="U35" s="79">
        <f t="shared" si="5"/>
        <v>0</v>
      </c>
      <c r="W35" s="81"/>
      <c r="X35" s="81"/>
      <c r="Y35" s="81"/>
      <c r="Z35" s="81" t="s">
        <v>288</v>
      </c>
      <c r="AA35" s="81"/>
      <c r="AB35" s="81"/>
    </row>
    <row r="36" spans="1:28" s="77" customFormat="1" ht="15">
      <c r="A36" s="36" t="s">
        <v>127</v>
      </c>
      <c r="B36" s="36" t="s">
        <v>168</v>
      </c>
      <c r="C36" s="78">
        <f t="shared" si="2"/>
        <v>21</v>
      </c>
      <c r="D36" s="79"/>
      <c r="E36" s="80">
        <v>2</v>
      </c>
      <c r="F36" s="79">
        <v>8</v>
      </c>
      <c r="G36" s="80">
        <v>11</v>
      </c>
      <c r="H36" s="79"/>
      <c r="I36" s="80"/>
      <c r="J36" s="79"/>
      <c r="K36" s="79"/>
      <c r="M36" s="79">
        <f t="shared" si="4"/>
        <v>3</v>
      </c>
      <c r="N36" s="79">
        <f t="shared" si="5"/>
        <v>0</v>
      </c>
      <c r="O36" s="79">
        <f t="shared" si="5"/>
        <v>0</v>
      </c>
      <c r="P36" s="79">
        <f t="shared" si="5"/>
        <v>0</v>
      </c>
      <c r="Q36" s="79">
        <f t="shared" si="5"/>
        <v>0</v>
      </c>
      <c r="R36" s="79">
        <f t="shared" si="5"/>
        <v>0</v>
      </c>
      <c r="S36" s="79">
        <f t="shared" si="5"/>
        <v>1</v>
      </c>
      <c r="T36" s="79">
        <f t="shared" si="5"/>
        <v>0</v>
      </c>
      <c r="U36" s="79">
        <f t="shared" si="5"/>
        <v>0</v>
      </c>
      <c r="W36" s="81"/>
      <c r="X36" s="81"/>
      <c r="Y36" s="81" t="s">
        <v>288</v>
      </c>
      <c r="Z36" s="81"/>
      <c r="AA36" s="81"/>
      <c r="AB36" s="81"/>
    </row>
    <row r="37" spans="1:28" s="77" customFormat="1" ht="15">
      <c r="A37" s="36" t="s">
        <v>33</v>
      </c>
      <c r="B37" s="36" t="s">
        <v>115</v>
      </c>
      <c r="C37" s="78">
        <f t="shared" si="2"/>
        <v>20</v>
      </c>
      <c r="D37" s="79">
        <v>2</v>
      </c>
      <c r="E37" s="80">
        <v>3</v>
      </c>
      <c r="F37" s="79"/>
      <c r="G37" s="80">
        <v>7</v>
      </c>
      <c r="H37" s="79"/>
      <c r="I37" s="80"/>
      <c r="J37" s="79">
        <v>8</v>
      </c>
      <c r="K37" s="79"/>
      <c r="M37" s="79">
        <f t="shared" si="4"/>
        <v>4</v>
      </c>
      <c r="N37" s="79">
        <f t="shared" si="5"/>
        <v>0</v>
      </c>
      <c r="O37" s="79">
        <f t="shared" si="5"/>
        <v>0</v>
      </c>
      <c r="P37" s="79">
        <f t="shared" si="5"/>
        <v>0</v>
      </c>
      <c r="Q37" s="79">
        <f t="shared" si="5"/>
        <v>0</v>
      </c>
      <c r="R37" s="79">
        <f t="shared" si="5"/>
        <v>1</v>
      </c>
      <c r="S37" s="79">
        <f t="shared" si="5"/>
        <v>0</v>
      </c>
      <c r="T37" s="79">
        <f t="shared" si="5"/>
        <v>0</v>
      </c>
      <c r="U37" s="79">
        <f t="shared" si="5"/>
        <v>0</v>
      </c>
      <c r="W37" s="81"/>
      <c r="X37" s="81"/>
      <c r="Y37" s="81" t="s">
        <v>288</v>
      </c>
      <c r="Z37" s="81"/>
      <c r="AA37" s="81"/>
      <c r="AB37" s="81"/>
    </row>
    <row r="38" spans="1:28" s="77" customFormat="1" ht="15">
      <c r="A38" s="36" t="s">
        <v>133</v>
      </c>
      <c r="B38" s="36" t="s">
        <v>171</v>
      </c>
      <c r="C38" s="78">
        <f t="shared" si="2"/>
        <v>20</v>
      </c>
      <c r="D38" s="79"/>
      <c r="E38" s="80">
        <v>1</v>
      </c>
      <c r="F38" s="79">
        <v>3</v>
      </c>
      <c r="G38" s="80">
        <v>4</v>
      </c>
      <c r="H38" s="79"/>
      <c r="I38" s="80">
        <v>12</v>
      </c>
      <c r="J38" s="79"/>
      <c r="K38" s="79"/>
      <c r="M38" s="79">
        <f t="shared" si="4"/>
        <v>4</v>
      </c>
      <c r="N38" s="79">
        <f t="shared" si="5"/>
        <v>0</v>
      </c>
      <c r="O38" s="79">
        <f t="shared" si="5"/>
        <v>0</v>
      </c>
      <c r="P38" s="79">
        <f t="shared" si="5"/>
        <v>0</v>
      </c>
      <c r="Q38" s="79">
        <f t="shared" si="5"/>
        <v>0</v>
      </c>
      <c r="R38" s="79">
        <f t="shared" si="5"/>
        <v>1</v>
      </c>
      <c r="S38" s="79">
        <f t="shared" si="5"/>
        <v>0</v>
      </c>
      <c r="T38" s="79">
        <f t="shared" si="5"/>
        <v>0</v>
      </c>
      <c r="U38" s="79">
        <f t="shared" si="5"/>
        <v>0</v>
      </c>
      <c r="W38" s="81"/>
      <c r="X38" s="81"/>
      <c r="Y38" s="81" t="s">
        <v>288</v>
      </c>
      <c r="Z38" s="81"/>
      <c r="AA38" s="81"/>
      <c r="AB38" s="81"/>
    </row>
    <row r="39" spans="1:28" s="77" customFormat="1" ht="15">
      <c r="A39" s="36" t="s">
        <v>109</v>
      </c>
      <c r="B39" s="36" t="s">
        <v>110</v>
      </c>
      <c r="C39" s="78">
        <f t="shared" si="2"/>
        <v>20</v>
      </c>
      <c r="D39" s="79">
        <v>7</v>
      </c>
      <c r="E39" s="80">
        <v>7</v>
      </c>
      <c r="F39" s="79"/>
      <c r="G39" s="80">
        <v>6</v>
      </c>
      <c r="H39" s="79"/>
      <c r="I39" s="80"/>
      <c r="J39" s="79"/>
      <c r="K39" s="79"/>
      <c r="M39" s="79">
        <f t="shared" si="4"/>
        <v>3</v>
      </c>
      <c r="N39" s="79">
        <f t="shared" si="5"/>
        <v>0</v>
      </c>
      <c r="O39" s="79">
        <f t="shared" si="5"/>
        <v>0</v>
      </c>
      <c r="P39" s="79">
        <f t="shared" si="5"/>
        <v>0</v>
      </c>
      <c r="Q39" s="79">
        <f t="shared" si="5"/>
        <v>0</v>
      </c>
      <c r="R39" s="79">
        <f t="shared" si="5"/>
        <v>0</v>
      </c>
      <c r="S39" s="79">
        <f t="shared" si="5"/>
        <v>1</v>
      </c>
      <c r="T39" s="79">
        <f t="shared" si="5"/>
        <v>0</v>
      </c>
      <c r="U39" s="79">
        <f t="shared" si="5"/>
        <v>0</v>
      </c>
      <c r="W39" s="81"/>
      <c r="X39" s="81"/>
      <c r="Y39" s="81"/>
      <c r="Z39" s="81" t="s">
        <v>288</v>
      </c>
      <c r="AA39" s="81"/>
      <c r="AB39" s="81"/>
    </row>
    <row r="40" spans="1:28" s="77" customFormat="1" ht="15">
      <c r="A40" s="36" t="s">
        <v>130</v>
      </c>
      <c r="B40" s="36" t="s">
        <v>167</v>
      </c>
      <c r="C40" s="78">
        <f t="shared" si="2"/>
        <v>19</v>
      </c>
      <c r="D40" s="79"/>
      <c r="E40" s="80">
        <v>3</v>
      </c>
      <c r="F40" s="79"/>
      <c r="G40" s="80">
        <v>6</v>
      </c>
      <c r="H40" s="79"/>
      <c r="I40" s="80"/>
      <c r="J40" s="79"/>
      <c r="K40" s="79">
        <v>10</v>
      </c>
      <c r="M40" s="79">
        <f t="shared" si="4"/>
        <v>3</v>
      </c>
      <c r="N40" s="79">
        <f t="shared" si="5"/>
        <v>0</v>
      </c>
      <c r="O40" s="79">
        <f t="shared" si="5"/>
        <v>0</v>
      </c>
      <c r="P40" s="79">
        <f t="shared" si="5"/>
        <v>0</v>
      </c>
      <c r="Q40" s="79">
        <f t="shared" si="5"/>
        <v>0</v>
      </c>
      <c r="R40" s="79">
        <f t="shared" si="5"/>
        <v>0</v>
      </c>
      <c r="S40" s="79">
        <f t="shared" si="5"/>
        <v>1</v>
      </c>
      <c r="T40" s="79">
        <f t="shared" si="5"/>
        <v>0</v>
      </c>
      <c r="U40" s="79">
        <f t="shared" si="5"/>
        <v>0</v>
      </c>
      <c r="W40" s="81"/>
      <c r="X40" s="81"/>
      <c r="Y40" s="81"/>
      <c r="Z40" s="81"/>
      <c r="AA40" s="81"/>
      <c r="AB40" s="81" t="s">
        <v>288</v>
      </c>
    </row>
    <row r="41" spans="1:28" s="77" customFormat="1" ht="15">
      <c r="A41" s="36" t="s">
        <v>84</v>
      </c>
      <c r="B41" s="36" t="s">
        <v>58</v>
      </c>
      <c r="C41" s="78">
        <f t="shared" si="2"/>
        <v>18</v>
      </c>
      <c r="D41" s="79">
        <v>2</v>
      </c>
      <c r="E41" s="80">
        <v>3</v>
      </c>
      <c r="F41" s="79">
        <v>2</v>
      </c>
      <c r="G41" s="80">
        <v>2</v>
      </c>
      <c r="H41" s="79">
        <v>2</v>
      </c>
      <c r="I41" s="80">
        <v>4</v>
      </c>
      <c r="J41" s="79">
        <v>3</v>
      </c>
      <c r="K41" s="79"/>
      <c r="M41" s="79">
        <f t="shared" si="4"/>
        <v>7</v>
      </c>
      <c r="N41" s="79">
        <f t="shared" si="5"/>
        <v>0</v>
      </c>
      <c r="O41" s="79">
        <f t="shared" si="5"/>
        <v>1</v>
      </c>
      <c r="P41" s="79">
        <f t="shared" si="5"/>
        <v>0</v>
      </c>
      <c r="Q41" s="79">
        <f t="shared" si="5"/>
        <v>0</v>
      </c>
      <c r="R41" s="79">
        <f t="shared" si="5"/>
        <v>0</v>
      </c>
      <c r="S41" s="79">
        <f t="shared" si="5"/>
        <v>0</v>
      </c>
      <c r="T41" s="79">
        <f t="shared" si="5"/>
        <v>0</v>
      </c>
      <c r="U41" s="79">
        <f t="shared" si="5"/>
        <v>0</v>
      </c>
      <c r="W41" s="81"/>
      <c r="X41" s="81"/>
      <c r="Y41" s="81" t="s">
        <v>288</v>
      </c>
      <c r="Z41" s="81"/>
      <c r="AA41" s="81"/>
      <c r="AB41" s="81"/>
    </row>
    <row r="42" spans="1:28" s="77" customFormat="1" ht="15">
      <c r="A42" s="36" t="s">
        <v>107</v>
      </c>
      <c r="B42" s="36" t="s">
        <v>248</v>
      </c>
      <c r="C42" s="78">
        <f t="shared" si="2"/>
        <v>18</v>
      </c>
      <c r="D42" s="39"/>
      <c r="E42" s="26"/>
      <c r="F42" s="39"/>
      <c r="G42" s="26"/>
      <c r="H42" s="39"/>
      <c r="I42" s="80">
        <v>18</v>
      </c>
      <c r="J42" s="39"/>
      <c r="K42" s="79"/>
      <c r="L42" s="39"/>
      <c r="M42" s="79">
        <f t="shared" si="4"/>
        <v>1</v>
      </c>
      <c r="N42" s="79">
        <f t="shared" si="5"/>
        <v>0</v>
      </c>
      <c r="O42" s="79">
        <f t="shared" si="5"/>
        <v>0</v>
      </c>
      <c r="P42" s="79">
        <f t="shared" si="5"/>
        <v>0</v>
      </c>
      <c r="Q42" s="79">
        <f t="shared" si="5"/>
        <v>0</v>
      </c>
      <c r="R42" s="79">
        <f t="shared" si="5"/>
        <v>0</v>
      </c>
      <c r="S42" s="79">
        <f t="shared" si="5"/>
        <v>0</v>
      </c>
      <c r="T42" s="79">
        <f t="shared" si="5"/>
        <v>0</v>
      </c>
      <c r="U42" s="79">
        <f t="shared" si="5"/>
        <v>1</v>
      </c>
      <c r="V42" s="75"/>
      <c r="W42" s="39"/>
      <c r="X42" s="39"/>
      <c r="Y42" s="39"/>
      <c r="Z42" s="39" t="s">
        <v>288</v>
      </c>
      <c r="AA42" s="81"/>
      <c r="AB42" s="81"/>
    </row>
    <row r="43" spans="1:28" s="77" customFormat="1" ht="15">
      <c r="A43" s="36" t="s">
        <v>33</v>
      </c>
      <c r="B43" s="36" t="s">
        <v>253</v>
      </c>
      <c r="C43" s="78">
        <f t="shared" si="2"/>
        <v>16</v>
      </c>
      <c r="D43" s="39"/>
      <c r="E43" s="26"/>
      <c r="F43" s="39"/>
      <c r="G43" s="26"/>
      <c r="H43" s="39"/>
      <c r="I43" s="80">
        <v>16</v>
      </c>
      <c r="J43" s="39"/>
      <c r="K43" s="79"/>
      <c r="L43" s="39"/>
      <c r="M43" s="79">
        <f t="shared" si="4"/>
        <v>1</v>
      </c>
      <c r="N43" s="79">
        <f t="shared" si="5"/>
        <v>0</v>
      </c>
      <c r="O43" s="79">
        <f t="shared" si="5"/>
        <v>0</v>
      </c>
      <c r="P43" s="79">
        <f t="shared" si="5"/>
        <v>0</v>
      </c>
      <c r="Q43" s="79">
        <f t="shared" si="5"/>
        <v>0</v>
      </c>
      <c r="R43" s="79">
        <f t="shared" si="5"/>
        <v>0</v>
      </c>
      <c r="S43" s="79">
        <f t="shared" si="5"/>
        <v>0</v>
      </c>
      <c r="T43" s="79">
        <f t="shared" si="5"/>
        <v>0</v>
      </c>
      <c r="U43" s="79">
        <f t="shared" si="5"/>
        <v>1</v>
      </c>
      <c r="V43" s="75"/>
      <c r="W43" s="39"/>
      <c r="X43" s="39"/>
      <c r="Y43" s="39" t="s">
        <v>288</v>
      </c>
      <c r="Z43" s="39"/>
      <c r="AA43" s="81"/>
      <c r="AB43" s="81"/>
    </row>
    <row r="44" spans="1:28" s="77" customFormat="1" ht="15">
      <c r="A44" s="36" t="s">
        <v>136</v>
      </c>
      <c r="B44" s="36" t="s">
        <v>137</v>
      </c>
      <c r="C44" s="78">
        <f t="shared" si="2"/>
        <v>14</v>
      </c>
      <c r="D44" s="79"/>
      <c r="E44" s="80">
        <v>2</v>
      </c>
      <c r="F44" s="79"/>
      <c r="G44" s="80"/>
      <c r="H44" s="79"/>
      <c r="I44" s="80">
        <v>12</v>
      </c>
      <c r="J44" s="79"/>
      <c r="K44" s="79"/>
      <c r="M44" s="79">
        <f t="shared" si="4"/>
        <v>2</v>
      </c>
      <c r="N44" s="79">
        <f t="shared" si="5"/>
        <v>0</v>
      </c>
      <c r="O44" s="79">
        <f t="shared" si="5"/>
        <v>0</v>
      </c>
      <c r="P44" s="79">
        <f t="shared" si="5"/>
        <v>0</v>
      </c>
      <c r="Q44" s="79">
        <f t="shared" si="5"/>
        <v>0</v>
      </c>
      <c r="R44" s="79">
        <f t="shared" si="5"/>
        <v>0</v>
      </c>
      <c r="S44" s="79">
        <f t="shared" si="5"/>
        <v>0</v>
      </c>
      <c r="T44" s="79">
        <f t="shared" si="5"/>
        <v>1</v>
      </c>
      <c r="U44" s="79">
        <f t="shared" si="5"/>
        <v>0</v>
      </c>
      <c r="W44" s="81"/>
      <c r="X44" s="81"/>
      <c r="Y44" s="81"/>
      <c r="Z44" s="81" t="s">
        <v>288</v>
      </c>
      <c r="AA44" s="81"/>
      <c r="AB44" s="81"/>
    </row>
    <row r="45" spans="1:28" s="77" customFormat="1" ht="15">
      <c r="A45" s="36" t="s">
        <v>256</v>
      </c>
      <c r="B45" s="36" t="s">
        <v>257</v>
      </c>
      <c r="C45" s="78">
        <f t="shared" si="2"/>
        <v>12</v>
      </c>
      <c r="D45" s="39"/>
      <c r="E45" s="26"/>
      <c r="F45" s="39"/>
      <c r="G45" s="26"/>
      <c r="H45" s="39"/>
      <c r="I45" s="80">
        <v>12</v>
      </c>
      <c r="J45" s="39"/>
      <c r="K45" s="79"/>
      <c r="L45" s="39"/>
      <c r="M45" s="79">
        <f t="shared" si="4"/>
        <v>1</v>
      </c>
      <c r="N45" s="79">
        <f t="shared" si="5"/>
        <v>0</v>
      </c>
      <c r="O45" s="79">
        <f t="shared" si="5"/>
        <v>0</v>
      </c>
      <c r="P45" s="79">
        <f t="shared" si="5"/>
        <v>0</v>
      </c>
      <c r="Q45" s="79">
        <f t="shared" si="5"/>
        <v>0</v>
      </c>
      <c r="R45" s="79">
        <f t="shared" si="5"/>
        <v>0</v>
      </c>
      <c r="S45" s="79">
        <f t="shared" si="5"/>
        <v>0</v>
      </c>
      <c r="T45" s="79">
        <f t="shared" si="5"/>
        <v>0</v>
      </c>
      <c r="U45" s="79">
        <f t="shared" si="5"/>
        <v>1</v>
      </c>
      <c r="V45" s="75"/>
      <c r="W45" s="39"/>
      <c r="X45" s="39"/>
      <c r="Y45" s="39"/>
      <c r="Z45" s="39" t="s">
        <v>288</v>
      </c>
      <c r="AA45" s="81"/>
      <c r="AB45" s="81"/>
    </row>
    <row r="46" spans="1:28" s="77" customFormat="1" ht="15">
      <c r="A46" s="36" t="s">
        <v>87</v>
      </c>
      <c r="B46" s="36" t="s">
        <v>62</v>
      </c>
      <c r="C46" s="78">
        <f t="shared" si="2"/>
        <v>12</v>
      </c>
      <c r="D46" s="79">
        <v>2</v>
      </c>
      <c r="E46" s="80"/>
      <c r="F46" s="79"/>
      <c r="G46" s="80">
        <v>7</v>
      </c>
      <c r="H46" s="79">
        <v>3</v>
      </c>
      <c r="I46" s="80"/>
      <c r="J46" s="79"/>
      <c r="K46" s="79"/>
      <c r="M46" s="79">
        <f t="shared" si="4"/>
        <v>3</v>
      </c>
      <c r="N46" s="79">
        <f t="shared" si="5"/>
        <v>0</v>
      </c>
      <c r="O46" s="79">
        <f t="shared" si="5"/>
        <v>0</v>
      </c>
      <c r="P46" s="79">
        <f t="shared" si="5"/>
        <v>0</v>
      </c>
      <c r="Q46" s="79">
        <f t="shared" si="5"/>
        <v>0</v>
      </c>
      <c r="R46" s="79">
        <f t="shared" si="5"/>
        <v>0</v>
      </c>
      <c r="S46" s="79">
        <f t="shared" si="5"/>
        <v>1</v>
      </c>
      <c r="T46" s="79">
        <f t="shared" si="5"/>
        <v>0</v>
      </c>
      <c r="U46" s="79">
        <f t="shared" si="5"/>
        <v>0</v>
      </c>
      <c r="W46" s="81"/>
      <c r="X46" s="81"/>
      <c r="Y46" s="81"/>
      <c r="Z46" s="81" t="s">
        <v>288</v>
      </c>
      <c r="AA46" s="81"/>
      <c r="AB46" s="81"/>
    </row>
    <row r="47" spans="1:28" s="77" customFormat="1" ht="15">
      <c r="A47" s="36" t="s">
        <v>141</v>
      </c>
      <c r="B47" s="36" t="s">
        <v>235</v>
      </c>
      <c r="C47" s="78">
        <f t="shared" si="2"/>
        <v>10</v>
      </c>
      <c r="D47" s="39"/>
      <c r="E47" s="26"/>
      <c r="F47" s="39"/>
      <c r="G47" s="26"/>
      <c r="H47" s="39"/>
      <c r="I47" s="80">
        <v>10</v>
      </c>
      <c r="J47" s="39"/>
      <c r="K47" s="79"/>
      <c r="L47" s="39"/>
      <c r="M47" s="79">
        <f t="shared" si="4"/>
        <v>1</v>
      </c>
      <c r="N47" s="79">
        <f t="shared" si="5"/>
        <v>0</v>
      </c>
      <c r="O47" s="79">
        <f t="shared" si="5"/>
        <v>0</v>
      </c>
      <c r="P47" s="79">
        <f t="shared" si="5"/>
        <v>0</v>
      </c>
      <c r="Q47" s="79">
        <f t="shared" si="5"/>
        <v>0</v>
      </c>
      <c r="R47" s="79">
        <f t="shared" si="5"/>
        <v>0</v>
      </c>
      <c r="S47" s="79">
        <f t="shared" si="5"/>
        <v>0</v>
      </c>
      <c r="T47" s="79">
        <f t="shared" si="5"/>
        <v>0</v>
      </c>
      <c r="U47" s="79">
        <f t="shared" si="5"/>
        <v>1</v>
      </c>
      <c r="V47" s="75"/>
      <c r="W47" s="39"/>
      <c r="X47" s="39" t="s">
        <v>288</v>
      </c>
      <c r="Y47" s="39"/>
      <c r="Z47" s="39"/>
      <c r="AA47" s="81"/>
      <c r="AB47" s="81"/>
    </row>
    <row r="48" spans="1:28" s="77" customFormat="1" ht="15">
      <c r="A48" s="36" t="s">
        <v>255</v>
      </c>
      <c r="B48" s="36" t="s">
        <v>254</v>
      </c>
      <c r="C48" s="78">
        <f t="shared" si="2"/>
        <v>10</v>
      </c>
      <c r="D48" s="39"/>
      <c r="E48" s="26"/>
      <c r="F48" s="39"/>
      <c r="G48" s="26"/>
      <c r="H48" s="39"/>
      <c r="I48" s="80">
        <v>10</v>
      </c>
      <c r="J48" s="39"/>
      <c r="K48" s="79"/>
      <c r="L48" s="39"/>
      <c r="M48" s="79">
        <f t="shared" si="4"/>
        <v>1</v>
      </c>
      <c r="N48" s="79">
        <f t="shared" si="5"/>
        <v>0</v>
      </c>
      <c r="O48" s="79">
        <f t="shared" si="5"/>
        <v>0</v>
      </c>
      <c r="P48" s="79">
        <f t="shared" si="5"/>
        <v>0</v>
      </c>
      <c r="Q48" s="79">
        <f t="shared" si="5"/>
        <v>0</v>
      </c>
      <c r="R48" s="79">
        <f t="shared" si="5"/>
        <v>0</v>
      </c>
      <c r="S48" s="79">
        <f t="shared" si="5"/>
        <v>0</v>
      </c>
      <c r="T48" s="79">
        <f t="shared" si="5"/>
        <v>0</v>
      </c>
      <c r="U48" s="79">
        <f t="shared" si="5"/>
        <v>1</v>
      </c>
      <c r="V48" s="75"/>
      <c r="W48" s="39"/>
      <c r="X48" s="39"/>
      <c r="Y48" s="39" t="s">
        <v>288</v>
      </c>
      <c r="Z48" s="39"/>
      <c r="AA48" s="81"/>
      <c r="AB48" s="81"/>
    </row>
    <row r="49" spans="1:28" s="77" customFormat="1" ht="15">
      <c r="A49" s="36" t="s">
        <v>79</v>
      </c>
      <c r="B49" s="36" t="s">
        <v>51</v>
      </c>
      <c r="C49" s="78">
        <f t="shared" si="2"/>
        <v>9</v>
      </c>
      <c r="D49" s="79">
        <v>3</v>
      </c>
      <c r="E49" s="80"/>
      <c r="F49" s="79"/>
      <c r="G49" s="80"/>
      <c r="H49" s="79">
        <v>6</v>
      </c>
      <c r="I49" s="80"/>
      <c r="J49" s="79"/>
      <c r="K49" s="79"/>
      <c r="M49" s="79">
        <f t="shared" si="4"/>
        <v>2</v>
      </c>
      <c r="N49" s="79">
        <f t="shared" si="5"/>
        <v>0</v>
      </c>
      <c r="O49" s="79">
        <f t="shared" si="5"/>
        <v>0</v>
      </c>
      <c r="P49" s="79">
        <f t="shared" si="5"/>
        <v>0</v>
      </c>
      <c r="Q49" s="79">
        <f t="shared" si="5"/>
        <v>0</v>
      </c>
      <c r="R49" s="79">
        <f t="shared" si="5"/>
        <v>0</v>
      </c>
      <c r="S49" s="79">
        <f t="shared" si="5"/>
        <v>0</v>
      </c>
      <c r="T49" s="79">
        <f t="shared" si="5"/>
        <v>1</v>
      </c>
      <c r="U49" s="79">
        <f t="shared" si="5"/>
        <v>0</v>
      </c>
      <c r="W49" s="81"/>
      <c r="X49" s="81"/>
      <c r="Y49" s="81"/>
      <c r="Z49" s="81" t="s">
        <v>288</v>
      </c>
      <c r="AA49" s="81"/>
      <c r="AB49" s="81"/>
    </row>
    <row r="50" spans="1:28" s="77" customFormat="1" ht="15">
      <c r="A50" s="36" t="s">
        <v>146</v>
      </c>
      <c r="B50" s="76" t="s">
        <v>169</v>
      </c>
      <c r="C50" s="78">
        <f aca="true" t="shared" si="6" ref="C50:C81">SUM(D50:K50)</f>
        <v>9</v>
      </c>
      <c r="D50" s="79"/>
      <c r="E50" s="80">
        <v>4</v>
      </c>
      <c r="F50" s="79">
        <v>5</v>
      </c>
      <c r="G50" s="80"/>
      <c r="H50" s="79"/>
      <c r="I50" s="80"/>
      <c r="J50" s="79"/>
      <c r="K50" s="79"/>
      <c r="M50" s="79">
        <f t="shared" si="4"/>
        <v>2</v>
      </c>
      <c r="N50" s="79">
        <f t="shared" si="5"/>
        <v>0</v>
      </c>
      <c r="O50" s="79">
        <f t="shared" si="5"/>
        <v>0</v>
      </c>
      <c r="P50" s="79">
        <f t="shared" si="5"/>
        <v>0</v>
      </c>
      <c r="Q50" s="79">
        <f t="shared" si="5"/>
        <v>0</v>
      </c>
      <c r="R50" s="79">
        <f t="shared" si="5"/>
        <v>0</v>
      </c>
      <c r="S50" s="79">
        <f t="shared" si="5"/>
        <v>0</v>
      </c>
      <c r="T50" s="79">
        <f t="shared" si="5"/>
        <v>1</v>
      </c>
      <c r="U50" s="79">
        <f t="shared" si="5"/>
        <v>0</v>
      </c>
      <c r="W50" s="81"/>
      <c r="X50" s="81"/>
      <c r="Y50" s="81"/>
      <c r="Z50" s="81" t="s">
        <v>288</v>
      </c>
      <c r="AA50" s="81"/>
      <c r="AB50" s="81"/>
    </row>
    <row r="51" spans="1:28" s="77" customFormat="1" ht="15">
      <c r="A51" s="36" t="s">
        <v>242</v>
      </c>
      <c r="B51" s="36" t="s">
        <v>243</v>
      </c>
      <c r="C51" s="78">
        <f t="shared" si="6"/>
        <v>8</v>
      </c>
      <c r="D51" s="39"/>
      <c r="E51" s="26"/>
      <c r="F51" s="39"/>
      <c r="G51" s="26"/>
      <c r="H51" s="39"/>
      <c r="I51" s="80">
        <v>6</v>
      </c>
      <c r="J51" s="39">
        <v>2</v>
      </c>
      <c r="K51" s="79"/>
      <c r="L51" s="39"/>
      <c r="M51" s="79">
        <f t="shared" si="4"/>
        <v>2</v>
      </c>
      <c r="N51" s="79">
        <f t="shared" si="5"/>
        <v>0</v>
      </c>
      <c r="O51" s="79">
        <f t="shared" si="5"/>
        <v>0</v>
      </c>
      <c r="P51" s="79">
        <f t="shared" si="5"/>
        <v>0</v>
      </c>
      <c r="Q51" s="79">
        <f t="shared" si="5"/>
        <v>0</v>
      </c>
      <c r="R51" s="79">
        <f t="shared" si="5"/>
        <v>0</v>
      </c>
      <c r="S51" s="79">
        <f t="shared" si="5"/>
        <v>0</v>
      </c>
      <c r="T51" s="79">
        <f t="shared" si="5"/>
        <v>1</v>
      </c>
      <c r="U51" s="79">
        <f t="shared" si="5"/>
        <v>0</v>
      </c>
      <c r="V51" s="75"/>
      <c r="W51" s="39"/>
      <c r="X51" s="39" t="s">
        <v>288</v>
      </c>
      <c r="Y51" s="39"/>
      <c r="Z51" s="39"/>
      <c r="AA51" s="81"/>
      <c r="AB51" s="81"/>
    </row>
    <row r="52" spans="1:28" s="77" customFormat="1" ht="15">
      <c r="A52" s="36" t="s">
        <v>123</v>
      </c>
      <c r="B52" s="36" t="s">
        <v>172</v>
      </c>
      <c r="C52" s="78">
        <f t="shared" si="6"/>
        <v>8</v>
      </c>
      <c r="D52" s="79"/>
      <c r="E52" s="80">
        <v>1</v>
      </c>
      <c r="F52" s="79">
        <v>2</v>
      </c>
      <c r="G52" s="80"/>
      <c r="H52" s="79">
        <v>1</v>
      </c>
      <c r="I52" s="80">
        <v>4</v>
      </c>
      <c r="J52" s="79"/>
      <c r="K52" s="79"/>
      <c r="M52" s="79">
        <f t="shared" si="4"/>
        <v>4</v>
      </c>
      <c r="N52" s="79">
        <f aca="true" t="shared" si="7" ref="N52:U83">IF($M52=N$17,1,)</f>
        <v>0</v>
      </c>
      <c r="O52" s="79">
        <f t="shared" si="7"/>
        <v>0</v>
      </c>
      <c r="P52" s="79">
        <f t="shared" si="7"/>
        <v>0</v>
      </c>
      <c r="Q52" s="79">
        <f t="shared" si="7"/>
        <v>0</v>
      </c>
      <c r="R52" s="79">
        <f t="shared" si="7"/>
        <v>1</v>
      </c>
      <c r="S52" s="79">
        <f t="shared" si="7"/>
        <v>0</v>
      </c>
      <c r="T52" s="79">
        <f t="shared" si="7"/>
        <v>0</v>
      </c>
      <c r="U52" s="79">
        <f t="shared" si="7"/>
        <v>0</v>
      </c>
      <c r="W52" s="81"/>
      <c r="X52" s="81" t="s">
        <v>288</v>
      </c>
      <c r="Y52" s="81"/>
      <c r="Z52" s="81"/>
      <c r="AA52" s="81"/>
      <c r="AB52" s="81"/>
    </row>
    <row r="53" spans="1:28" s="77" customFormat="1" ht="15">
      <c r="A53" s="36" t="s">
        <v>197</v>
      </c>
      <c r="B53" s="36" t="s">
        <v>198</v>
      </c>
      <c r="C53" s="78">
        <f t="shared" si="6"/>
        <v>8</v>
      </c>
      <c r="D53" s="79"/>
      <c r="E53" s="80"/>
      <c r="F53" s="79">
        <v>1</v>
      </c>
      <c r="G53" s="80">
        <v>3</v>
      </c>
      <c r="H53" s="79"/>
      <c r="I53" s="80">
        <v>4</v>
      </c>
      <c r="J53" s="79"/>
      <c r="K53" s="79"/>
      <c r="M53" s="79">
        <f t="shared" si="4"/>
        <v>3</v>
      </c>
      <c r="N53" s="79">
        <f t="shared" si="7"/>
        <v>0</v>
      </c>
      <c r="O53" s="79">
        <f t="shared" si="7"/>
        <v>0</v>
      </c>
      <c r="P53" s="79">
        <f t="shared" si="7"/>
        <v>0</v>
      </c>
      <c r="Q53" s="79">
        <f t="shared" si="7"/>
        <v>0</v>
      </c>
      <c r="R53" s="79">
        <f t="shared" si="7"/>
        <v>0</v>
      </c>
      <c r="S53" s="79">
        <f t="shared" si="7"/>
        <v>1</v>
      </c>
      <c r="T53" s="79">
        <f t="shared" si="7"/>
        <v>0</v>
      </c>
      <c r="U53" s="79">
        <f t="shared" si="7"/>
        <v>0</v>
      </c>
      <c r="W53" s="81"/>
      <c r="X53" s="81" t="s">
        <v>288</v>
      </c>
      <c r="Y53" s="81"/>
      <c r="Z53" s="81"/>
      <c r="AA53" s="81"/>
      <c r="AB53" s="81"/>
    </row>
    <row r="54" spans="1:28" s="77" customFormat="1" ht="15">
      <c r="A54" s="36" t="s">
        <v>155</v>
      </c>
      <c r="B54" s="36" t="s">
        <v>175</v>
      </c>
      <c r="C54" s="78">
        <f t="shared" si="6"/>
        <v>8</v>
      </c>
      <c r="D54" s="79"/>
      <c r="E54" s="80">
        <v>2</v>
      </c>
      <c r="F54" s="79">
        <v>4</v>
      </c>
      <c r="G54" s="80"/>
      <c r="H54" s="79">
        <v>2</v>
      </c>
      <c r="I54" s="80"/>
      <c r="J54" s="79"/>
      <c r="K54" s="79"/>
      <c r="M54" s="79">
        <f t="shared" si="4"/>
        <v>3</v>
      </c>
      <c r="N54" s="79">
        <f t="shared" si="7"/>
        <v>0</v>
      </c>
      <c r="O54" s="79">
        <f t="shared" si="7"/>
        <v>0</v>
      </c>
      <c r="P54" s="79">
        <f t="shared" si="7"/>
        <v>0</v>
      </c>
      <c r="Q54" s="79">
        <f t="shared" si="7"/>
        <v>0</v>
      </c>
      <c r="R54" s="79">
        <f t="shared" si="7"/>
        <v>0</v>
      </c>
      <c r="S54" s="79">
        <f t="shared" si="7"/>
        <v>1</v>
      </c>
      <c r="T54" s="79">
        <f t="shared" si="7"/>
        <v>0</v>
      </c>
      <c r="U54" s="79">
        <f t="shared" si="7"/>
        <v>0</v>
      </c>
      <c r="W54" s="81"/>
      <c r="X54" s="81" t="s">
        <v>288</v>
      </c>
      <c r="Y54" s="81"/>
      <c r="Z54" s="81"/>
      <c r="AA54" s="81"/>
      <c r="AB54" s="81"/>
    </row>
    <row r="55" spans="1:28" s="77" customFormat="1" ht="15">
      <c r="A55" s="36" t="s">
        <v>121</v>
      </c>
      <c r="B55" s="36" t="s">
        <v>122</v>
      </c>
      <c r="C55" s="78">
        <f t="shared" si="6"/>
        <v>7</v>
      </c>
      <c r="D55" s="79"/>
      <c r="E55" s="80">
        <v>1</v>
      </c>
      <c r="F55" s="79">
        <v>4</v>
      </c>
      <c r="G55" s="80"/>
      <c r="H55" s="79"/>
      <c r="I55" s="80"/>
      <c r="J55" s="79">
        <v>2</v>
      </c>
      <c r="K55" s="79"/>
      <c r="M55" s="79">
        <f t="shared" si="4"/>
        <v>3</v>
      </c>
      <c r="N55" s="79">
        <f t="shared" si="7"/>
        <v>0</v>
      </c>
      <c r="O55" s="79">
        <f t="shared" si="7"/>
        <v>0</v>
      </c>
      <c r="P55" s="79">
        <f t="shared" si="7"/>
        <v>0</v>
      </c>
      <c r="Q55" s="79">
        <f t="shared" si="7"/>
        <v>0</v>
      </c>
      <c r="R55" s="79">
        <f t="shared" si="7"/>
        <v>0</v>
      </c>
      <c r="S55" s="79">
        <f t="shared" si="7"/>
        <v>1</v>
      </c>
      <c r="T55" s="79">
        <f t="shared" si="7"/>
        <v>0</v>
      </c>
      <c r="U55" s="79">
        <f t="shared" si="7"/>
        <v>0</v>
      </c>
      <c r="W55" s="81"/>
      <c r="X55" s="81" t="s">
        <v>288</v>
      </c>
      <c r="Y55" s="81"/>
      <c r="Z55" s="81"/>
      <c r="AA55" s="81"/>
      <c r="AB55" s="81"/>
    </row>
    <row r="56" spans="1:28" s="77" customFormat="1" ht="15">
      <c r="A56" s="36" t="s">
        <v>81</v>
      </c>
      <c r="B56" s="36" t="s">
        <v>54</v>
      </c>
      <c r="C56" s="78">
        <f t="shared" si="6"/>
        <v>5</v>
      </c>
      <c r="D56" s="79">
        <v>1</v>
      </c>
      <c r="E56" s="80"/>
      <c r="F56" s="79">
        <v>1</v>
      </c>
      <c r="G56" s="80"/>
      <c r="H56" s="79"/>
      <c r="I56" s="80">
        <v>2</v>
      </c>
      <c r="J56" s="79">
        <v>1</v>
      </c>
      <c r="K56" s="79"/>
      <c r="M56" s="79">
        <f t="shared" si="4"/>
        <v>4</v>
      </c>
      <c r="N56" s="79">
        <f t="shared" si="7"/>
        <v>0</v>
      </c>
      <c r="O56" s="79">
        <f t="shared" si="7"/>
        <v>0</v>
      </c>
      <c r="P56" s="79">
        <f t="shared" si="7"/>
        <v>0</v>
      </c>
      <c r="Q56" s="79">
        <f t="shared" si="7"/>
        <v>0</v>
      </c>
      <c r="R56" s="79">
        <f t="shared" si="7"/>
        <v>1</v>
      </c>
      <c r="S56" s="79">
        <f t="shared" si="7"/>
        <v>0</v>
      </c>
      <c r="T56" s="79">
        <f t="shared" si="7"/>
        <v>0</v>
      </c>
      <c r="U56" s="79">
        <f t="shared" si="7"/>
        <v>0</v>
      </c>
      <c r="W56" s="81"/>
      <c r="X56" s="81" t="s">
        <v>288</v>
      </c>
      <c r="Y56" s="81"/>
      <c r="Z56" s="81"/>
      <c r="AA56" s="81"/>
      <c r="AB56" s="81"/>
    </row>
    <row r="57" spans="1:28" s="77" customFormat="1" ht="15">
      <c r="A57" s="36" t="s">
        <v>274</v>
      </c>
      <c r="B57" s="36" t="s">
        <v>275</v>
      </c>
      <c r="C57" s="78">
        <f t="shared" si="6"/>
        <v>4</v>
      </c>
      <c r="D57" s="79"/>
      <c r="E57" s="80"/>
      <c r="F57" s="79"/>
      <c r="G57" s="80"/>
      <c r="H57" s="79"/>
      <c r="I57" s="80"/>
      <c r="J57" s="79"/>
      <c r="K57" s="79">
        <v>4</v>
      </c>
      <c r="M57" s="79">
        <f t="shared" si="4"/>
        <v>1</v>
      </c>
      <c r="N57" s="79">
        <f t="shared" si="7"/>
        <v>0</v>
      </c>
      <c r="O57" s="79">
        <f t="shared" si="7"/>
        <v>0</v>
      </c>
      <c r="P57" s="79">
        <f t="shared" si="7"/>
        <v>0</v>
      </c>
      <c r="Q57" s="79">
        <f t="shared" si="7"/>
        <v>0</v>
      </c>
      <c r="R57" s="79">
        <f t="shared" si="7"/>
        <v>0</v>
      </c>
      <c r="S57" s="79">
        <f t="shared" si="7"/>
        <v>0</v>
      </c>
      <c r="T57" s="79">
        <f t="shared" si="7"/>
        <v>0</v>
      </c>
      <c r="U57" s="79">
        <f t="shared" si="7"/>
        <v>1</v>
      </c>
      <c r="W57" s="81"/>
      <c r="X57" s="81" t="s">
        <v>288</v>
      </c>
      <c r="Y57" s="81"/>
      <c r="Z57" s="81"/>
      <c r="AA57" s="81"/>
      <c r="AB57" s="81"/>
    </row>
    <row r="58" spans="1:28" s="77" customFormat="1" ht="15">
      <c r="A58" s="36" t="s">
        <v>34</v>
      </c>
      <c r="B58" s="36" t="s">
        <v>181</v>
      </c>
      <c r="C58" s="78">
        <f t="shared" si="6"/>
        <v>4</v>
      </c>
      <c r="D58" s="79"/>
      <c r="E58" s="80"/>
      <c r="F58" s="79">
        <v>1</v>
      </c>
      <c r="G58" s="80"/>
      <c r="H58" s="79"/>
      <c r="I58" s="80"/>
      <c r="J58" s="79">
        <v>3</v>
      </c>
      <c r="K58" s="79"/>
      <c r="M58" s="79">
        <f t="shared" si="4"/>
        <v>2</v>
      </c>
      <c r="N58" s="79">
        <f t="shared" si="7"/>
        <v>0</v>
      </c>
      <c r="O58" s="79">
        <f t="shared" si="7"/>
        <v>0</v>
      </c>
      <c r="P58" s="79">
        <f t="shared" si="7"/>
        <v>0</v>
      </c>
      <c r="Q58" s="79">
        <f t="shared" si="7"/>
        <v>0</v>
      </c>
      <c r="R58" s="79">
        <f t="shared" si="7"/>
        <v>0</v>
      </c>
      <c r="S58" s="79">
        <f t="shared" si="7"/>
        <v>0</v>
      </c>
      <c r="T58" s="79">
        <f t="shared" si="7"/>
        <v>1</v>
      </c>
      <c r="U58" s="79">
        <f t="shared" si="7"/>
        <v>0</v>
      </c>
      <c r="W58" s="81"/>
      <c r="X58" s="81" t="s">
        <v>288</v>
      </c>
      <c r="Y58" s="81"/>
      <c r="Z58" s="81"/>
      <c r="AA58" s="81"/>
      <c r="AB58" s="81"/>
    </row>
    <row r="59" spans="1:28" s="77" customFormat="1" ht="15">
      <c r="A59" s="36" t="s">
        <v>90</v>
      </c>
      <c r="B59" s="36" t="s">
        <v>67</v>
      </c>
      <c r="C59" s="78">
        <f t="shared" si="6"/>
        <v>4</v>
      </c>
      <c r="D59" s="79">
        <v>1</v>
      </c>
      <c r="E59" s="80"/>
      <c r="F59" s="79">
        <v>2</v>
      </c>
      <c r="G59" s="80"/>
      <c r="H59" s="79"/>
      <c r="I59" s="80"/>
      <c r="J59" s="79">
        <v>1</v>
      </c>
      <c r="K59" s="79"/>
      <c r="M59" s="79">
        <f t="shared" si="4"/>
        <v>3</v>
      </c>
      <c r="N59" s="79">
        <f t="shared" si="7"/>
        <v>0</v>
      </c>
      <c r="O59" s="79">
        <f t="shared" si="7"/>
        <v>0</v>
      </c>
      <c r="P59" s="79">
        <f t="shared" si="7"/>
        <v>0</v>
      </c>
      <c r="Q59" s="79">
        <f t="shared" si="7"/>
        <v>0</v>
      </c>
      <c r="R59" s="79">
        <f t="shared" si="7"/>
        <v>0</v>
      </c>
      <c r="S59" s="79">
        <f t="shared" si="7"/>
        <v>1</v>
      </c>
      <c r="T59" s="79">
        <f t="shared" si="7"/>
        <v>0</v>
      </c>
      <c r="U59" s="79">
        <f t="shared" si="7"/>
        <v>0</v>
      </c>
      <c r="W59" s="81"/>
      <c r="X59" s="81" t="s">
        <v>288</v>
      </c>
      <c r="Y59" s="81"/>
      <c r="Z59" s="81"/>
      <c r="AA59" s="81"/>
      <c r="AB59" s="81"/>
    </row>
    <row r="60" spans="1:28" s="77" customFormat="1" ht="15">
      <c r="A60" s="36" t="s">
        <v>244</v>
      </c>
      <c r="B60" s="36" t="s">
        <v>174</v>
      </c>
      <c r="C60" s="78">
        <f t="shared" si="6"/>
        <v>4</v>
      </c>
      <c r="D60" s="39"/>
      <c r="E60" s="26"/>
      <c r="F60" s="39"/>
      <c r="G60" s="26"/>
      <c r="H60" s="39"/>
      <c r="I60" s="80">
        <v>4</v>
      </c>
      <c r="J60" s="39"/>
      <c r="K60" s="79"/>
      <c r="L60" s="39"/>
      <c r="M60" s="79">
        <f t="shared" si="4"/>
        <v>1</v>
      </c>
      <c r="N60" s="79">
        <f t="shared" si="7"/>
        <v>0</v>
      </c>
      <c r="O60" s="79">
        <f t="shared" si="7"/>
        <v>0</v>
      </c>
      <c r="P60" s="79">
        <f t="shared" si="7"/>
        <v>0</v>
      </c>
      <c r="Q60" s="79">
        <f t="shared" si="7"/>
        <v>0</v>
      </c>
      <c r="R60" s="79">
        <f t="shared" si="7"/>
        <v>0</v>
      </c>
      <c r="S60" s="79">
        <f t="shared" si="7"/>
        <v>0</v>
      </c>
      <c r="T60" s="79">
        <f t="shared" si="7"/>
        <v>0</v>
      </c>
      <c r="U60" s="79">
        <f t="shared" si="7"/>
        <v>1</v>
      </c>
      <c r="V60" s="75"/>
      <c r="W60" s="39"/>
      <c r="X60" s="81" t="s">
        <v>288</v>
      </c>
      <c r="Y60" s="39"/>
      <c r="Z60" s="39"/>
      <c r="AA60" s="81"/>
      <c r="AB60" s="81"/>
    </row>
    <row r="61" spans="1:28" s="77" customFormat="1" ht="15">
      <c r="A61" s="36" t="s">
        <v>141</v>
      </c>
      <c r="B61" s="36" t="s">
        <v>176</v>
      </c>
      <c r="C61" s="78">
        <f t="shared" si="6"/>
        <v>4</v>
      </c>
      <c r="D61" s="79"/>
      <c r="E61" s="80">
        <v>2</v>
      </c>
      <c r="F61" s="79"/>
      <c r="G61" s="80"/>
      <c r="H61" s="79">
        <v>2</v>
      </c>
      <c r="I61" s="80"/>
      <c r="J61" s="79"/>
      <c r="K61" s="79"/>
      <c r="M61" s="79">
        <f t="shared" si="4"/>
        <v>2</v>
      </c>
      <c r="N61" s="79">
        <f t="shared" si="7"/>
        <v>0</v>
      </c>
      <c r="O61" s="79">
        <f t="shared" si="7"/>
        <v>0</v>
      </c>
      <c r="P61" s="79">
        <f t="shared" si="7"/>
        <v>0</v>
      </c>
      <c r="Q61" s="79">
        <f t="shared" si="7"/>
        <v>0</v>
      </c>
      <c r="R61" s="79">
        <f t="shared" si="7"/>
        <v>0</v>
      </c>
      <c r="S61" s="79">
        <f t="shared" si="7"/>
        <v>0</v>
      </c>
      <c r="T61" s="79">
        <f t="shared" si="7"/>
        <v>1</v>
      </c>
      <c r="U61" s="79">
        <f t="shared" si="7"/>
        <v>0</v>
      </c>
      <c r="W61" s="81"/>
      <c r="X61" s="81" t="s">
        <v>288</v>
      </c>
      <c r="Y61" s="81"/>
      <c r="Z61" s="81"/>
      <c r="AA61" s="81"/>
      <c r="AB61" s="81"/>
    </row>
    <row r="62" spans="1:28" s="77" customFormat="1" ht="15">
      <c r="A62" s="36" t="s">
        <v>131</v>
      </c>
      <c r="B62" s="36" t="s">
        <v>170</v>
      </c>
      <c r="C62" s="78">
        <f t="shared" si="6"/>
        <v>4</v>
      </c>
      <c r="D62" s="79"/>
      <c r="E62" s="80">
        <v>4</v>
      </c>
      <c r="F62" s="79"/>
      <c r="G62" s="80"/>
      <c r="H62" s="79"/>
      <c r="I62" s="80"/>
      <c r="J62" s="79"/>
      <c r="K62" s="79"/>
      <c r="M62" s="79">
        <f t="shared" si="4"/>
        <v>1</v>
      </c>
      <c r="N62" s="79">
        <f t="shared" si="7"/>
        <v>0</v>
      </c>
      <c r="O62" s="79">
        <f t="shared" si="7"/>
        <v>0</v>
      </c>
      <c r="P62" s="79">
        <f t="shared" si="7"/>
        <v>0</v>
      </c>
      <c r="Q62" s="79">
        <f t="shared" si="7"/>
        <v>0</v>
      </c>
      <c r="R62" s="79">
        <f t="shared" si="7"/>
        <v>0</v>
      </c>
      <c r="S62" s="79">
        <f t="shared" si="7"/>
        <v>0</v>
      </c>
      <c r="T62" s="79">
        <f t="shared" si="7"/>
        <v>0</v>
      </c>
      <c r="U62" s="79">
        <f t="shared" si="7"/>
        <v>1</v>
      </c>
      <c r="W62" s="81"/>
      <c r="X62" s="81" t="s">
        <v>288</v>
      </c>
      <c r="Y62" s="81"/>
      <c r="Z62" s="81"/>
      <c r="AA62" s="81"/>
      <c r="AB62" s="81"/>
    </row>
    <row r="63" spans="1:28" s="77" customFormat="1" ht="15">
      <c r="A63" s="36" t="s">
        <v>209</v>
      </c>
      <c r="B63" s="36" t="s">
        <v>210</v>
      </c>
      <c r="C63" s="78">
        <f t="shared" si="6"/>
        <v>4</v>
      </c>
      <c r="D63" s="79"/>
      <c r="E63" s="80"/>
      <c r="F63" s="79"/>
      <c r="G63" s="80">
        <v>4</v>
      </c>
      <c r="H63" s="79"/>
      <c r="I63" s="80"/>
      <c r="J63" s="79"/>
      <c r="K63" s="79"/>
      <c r="M63" s="79">
        <f t="shared" si="4"/>
        <v>1</v>
      </c>
      <c r="N63" s="79">
        <f t="shared" si="7"/>
        <v>0</v>
      </c>
      <c r="O63" s="79">
        <f t="shared" si="7"/>
        <v>0</v>
      </c>
      <c r="P63" s="79">
        <f t="shared" si="7"/>
        <v>0</v>
      </c>
      <c r="Q63" s="79">
        <f t="shared" si="7"/>
        <v>0</v>
      </c>
      <c r="R63" s="79">
        <f t="shared" si="7"/>
        <v>0</v>
      </c>
      <c r="S63" s="79">
        <f t="shared" si="7"/>
        <v>0</v>
      </c>
      <c r="T63" s="79">
        <f t="shared" si="7"/>
        <v>0</v>
      </c>
      <c r="U63" s="79">
        <f t="shared" si="7"/>
        <v>1</v>
      </c>
      <c r="W63" s="81"/>
      <c r="X63" s="81"/>
      <c r="Y63" s="81" t="s">
        <v>288</v>
      </c>
      <c r="Z63" s="81"/>
      <c r="AA63" s="81"/>
      <c r="AB63" s="81"/>
    </row>
    <row r="64" spans="1:28" s="77" customFormat="1" ht="15">
      <c r="A64" s="36" t="s">
        <v>245</v>
      </c>
      <c r="B64" s="36" t="s">
        <v>246</v>
      </c>
      <c r="C64" s="78">
        <f t="shared" si="6"/>
        <v>3</v>
      </c>
      <c r="D64" s="39"/>
      <c r="E64" s="26"/>
      <c r="F64" s="39"/>
      <c r="G64" s="26"/>
      <c r="H64" s="39"/>
      <c r="I64" s="80">
        <v>2</v>
      </c>
      <c r="J64" s="39">
        <v>1</v>
      </c>
      <c r="K64" s="79"/>
      <c r="L64" s="39"/>
      <c r="M64" s="79">
        <f t="shared" si="4"/>
        <v>2</v>
      </c>
      <c r="N64" s="79">
        <f t="shared" si="7"/>
        <v>0</v>
      </c>
      <c r="O64" s="79">
        <f t="shared" si="7"/>
        <v>0</v>
      </c>
      <c r="P64" s="79">
        <f t="shared" si="7"/>
        <v>0</v>
      </c>
      <c r="Q64" s="79">
        <f t="shared" si="7"/>
        <v>0</v>
      </c>
      <c r="R64" s="79">
        <f t="shared" si="7"/>
        <v>0</v>
      </c>
      <c r="S64" s="79">
        <f t="shared" si="7"/>
        <v>0</v>
      </c>
      <c r="T64" s="79">
        <f t="shared" si="7"/>
        <v>1</v>
      </c>
      <c r="U64" s="79">
        <f t="shared" si="7"/>
        <v>0</v>
      </c>
      <c r="V64" s="75"/>
      <c r="W64" s="39"/>
      <c r="X64" s="39" t="s">
        <v>288</v>
      </c>
      <c r="Y64" s="39"/>
      <c r="Z64" s="39"/>
      <c r="AA64" s="81"/>
      <c r="AB64" s="81"/>
    </row>
    <row r="65" spans="1:28" s="77" customFormat="1" ht="15">
      <c r="A65" s="36" t="s">
        <v>185</v>
      </c>
      <c r="B65" s="36" t="s">
        <v>186</v>
      </c>
      <c r="C65" s="78">
        <f t="shared" si="6"/>
        <v>3</v>
      </c>
      <c r="D65" s="79"/>
      <c r="E65" s="80"/>
      <c r="F65" s="79">
        <v>2</v>
      </c>
      <c r="G65" s="80"/>
      <c r="H65" s="79"/>
      <c r="I65" s="80"/>
      <c r="J65" s="79">
        <v>1</v>
      </c>
      <c r="K65" s="79"/>
      <c r="M65" s="79">
        <f t="shared" si="4"/>
        <v>2</v>
      </c>
      <c r="N65" s="79">
        <f t="shared" si="7"/>
        <v>0</v>
      </c>
      <c r="O65" s="79">
        <f t="shared" si="7"/>
        <v>0</v>
      </c>
      <c r="P65" s="79">
        <f t="shared" si="7"/>
        <v>0</v>
      </c>
      <c r="Q65" s="79">
        <f t="shared" si="7"/>
        <v>0</v>
      </c>
      <c r="R65" s="79">
        <f t="shared" si="7"/>
        <v>0</v>
      </c>
      <c r="S65" s="79">
        <f t="shared" si="7"/>
        <v>0</v>
      </c>
      <c r="T65" s="79">
        <f t="shared" si="7"/>
        <v>1</v>
      </c>
      <c r="U65" s="79">
        <f t="shared" si="7"/>
        <v>0</v>
      </c>
      <c r="W65" s="81"/>
      <c r="X65" s="39" t="s">
        <v>288</v>
      </c>
      <c r="Y65" s="81"/>
      <c r="Z65" s="81"/>
      <c r="AA65" s="81"/>
      <c r="AB65" s="81"/>
    </row>
    <row r="66" spans="1:28" s="77" customFormat="1" ht="15">
      <c r="A66" s="36" t="s">
        <v>231</v>
      </c>
      <c r="B66" s="36" t="s">
        <v>232</v>
      </c>
      <c r="C66" s="78">
        <f t="shared" si="6"/>
        <v>3</v>
      </c>
      <c r="D66" s="79"/>
      <c r="E66" s="80"/>
      <c r="F66" s="79"/>
      <c r="G66" s="80"/>
      <c r="H66" s="79">
        <v>3</v>
      </c>
      <c r="I66" s="80"/>
      <c r="J66" s="79"/>
      <c r="K66" s="79"/>
      <c r="M66" s="79">
        <f t="shared" si="4"/>
        <v>1</v>
      </c>
      <c r="N66" s="79">
        <f t="shared" si="7"/>
        <v>0</v>
      </c>
      <c r="O66" s="79">
        <f t="shared" si="7"/>
        <v>0</v>
      </c>
      <c r="P66" s="79">
        <f t="shared" si="7"/>
        <v>0</v>
      </c>
      <c r="Q66" s="79">
        <f t="shared" si="7"/>
        <v>0</v>
      </c>
      <c r="R66" s="79">
        <f t="shared" si="7"/>
        <v>0</v>
      </c>
      <c r="S66" s="79">
        <f t="shared" si="7"/>
        <v>0</v>
      </c>
      <c r="T66" s="79">
        <f t="shared" si="7"/>
        <v>0</v>
      </c>
      <c r="U66" s="79">
        <f t="shared" si="7"/>
        <v>1</v>
      </c>
      <c r="W66" s="81"/>
      <c r="X66" s="39" t="s">
        <v>288</v>
      </c>
      <c r="Y66" s="81"/>
      <c r="Z66" s="81"/>
      <c r="AA66" s="81"/>
      <c r="AB66" s="81"/>
    </row>
    <row r="67" spans="1:28" s="77" customFormat="1" ht="15">
      <c r="A67" s="36" t="s">
        <v>82</v>
      </c>
      <c r="B67" s="36" t="s">
        <v>55</v>
      </c>
      <c r="C67" s="78">
        <f t="shared" si="6"/>
        <v>3</v>
      </c>
      <c r="D67" s="79">
        <v>1</v>
      </c>
      <c r="E67" s="80">
        <v>2</v>
      </c>
      <c r="F67" s="79"/>
      <c r="G67" s="80"/>
      <c r="H67" s="79"/>
      <c r="I67" s="80"/>
      <c r="J67" s="79"/>
      <c r="K67" s="79"/>
      <c r="M67" s="79">
        <f t="shared" si="4"/>
        <v>2</v>
      </c>
      <c r="N67" s="79">
        <f t="shared" si="7"/>
        <v>0</v>
      </c>
      <c r="O67" s="79">
        <f t="shared" si="7"/>
        <v>0</v>
      </c>
      <c r="P67" s="79">
        <f t="shared" si="7"/>
        <v>0</v>
      </c>
      <c r="Q67" s="79">
        <f t="shared" si="7"/>
        <v>0</v>
      </c>
      <c r="R67" s="79">
        <f t="shared" si="7"/>
        <v>0</v>
      </c>
      <c r="S67" s="79">
        <f t="shared" si="7"/>
        <v>0</v>
      </c>
      <c r="T67" s="79">
        <f t="shared" si="7"/>
        <v>1</v>
      </c>
      <c r="U67" s="79">
        <f t="shared" si="7"/>
        <v>0</v>
      </c>
      <c r="W67" s="81"/>
      <c r="X67" s="39" t="s">
        <v>288</v>
      </c>
      <c r="Y67" s="81"/>
      <c r="Z67" s="81"/>
      <c r="AA67" s="81"/>
      <c r="AB67" s="81"/>
    </row>
    <row r="68" spans="1:28" s="77" customFormat="1" ht="15">
      <c r="A68" s="36" t="s">
        <v>207</v>
      </c>
      <c r="B68" s="36" t="s">
        <v>208</v>
      </c>
      <c r="C68" s="78">
        <f t="shared" si="6"/>
        <v>3</v>
      </c>
      <c r="D68" s="79"/>
      <c r="E68" s="80"/>
      <c r="F68" s="79"/>
      <c r="G68" s="80">
        <v>3</v>
      </c>
      <c r="H68" s="79"/>
      <c r="I68" s="80"/>
      <c r="J68" s="79"/>
      <c r="K68" s="79"/>
      <c r="M68" s="79">
        <f t="shared" si="4"/>
        <v>1</v>
      </c>
      <c r="N68" s="79">
        <f t="shared" si="7"/>
        <v>0</v>
      </c>
      <c r="O68" s="79">
        <f t="shared" si="7"/>
        <v>0</v>
      </c>
      <c r="P68" s="79">
        <f t="shared" si="7"/>
        <v>0</v>
      </c>
      <c r="Q68" s="79">
        <f t="shared" si="7"/>
        <v>0</v>
      </c>
      <c r="R68" s="79">
        <f t="shared" si="7"/>
        <v>0</v>
      </c>
      <c r="S68" s="79">
        <f t="shared" si="7"/>
        <v>0</v>
      </c>
      <c r="T68" s="79">
        <f t="shared" si="7"/>
        <v>0</v>
      </c>
      <c r="U68" s="79">
        <f t="shared" si="7"/>
        <v>1</v>
      </c>
      <c r="W68" s="81"/>
      <c r="X68" s="39" t="s">
        <v>288</v>
      </c>
      <c r="Y68" s="81"/>
      <c r="Z68" s="81"/>
      <c r="AA68" s="81"/>
      <c r="AB68" s="81"/>
    </row>
    <row r="69" spans="1:28" s="77" customFormat="1" ht="15">
      <c r="A69" s="36" t="s">
        <v>121</v>
      </c>
      <c r="B69" s="36" t="s">
        <v>44</v>
      </c>
      <c r="C69" s="78">
        <f t="shared" si="6"/>
        <v>2</v>
      </c>
      <c r="D69" s="79"/>
      <c r="E69" s="80"/>
      <c r="F69" s="79"/>
      <c r="G69" s="80"/>
      <c r="H69" s="79"/>
      <c r="I69" s="80"/>
      <c r="J69" s="79">
        <v>2</v>
      </c>
      <c r="K69" s="79"/>
      <c r="M69" s="79">
        <f t="shared" si="4"/>
        <v>1</v>
      </c>
      <c r="N69" s="79">
        <f t="shared" si="7"/>
        <v>0</v>
      </c>
      <c r="O69" s="79">
        <f t="shared" si="7"/>
        <v>0</v>
      </c>
      <c r="P69" s="79">
        <f t="shared" si="7"/>
        <v>0</v>
      </c>
      <c r="Q69" s="79">
        <f t="shared" si="7"/>
        <v>0</v>
      </c>
      <c r="R69" s="79">
        <f t="shared" si="7"/>
        <v>0</v>
      </c>
      <c r="S69" s="79">
        <f t="shared" si="7"/>
        <v>0</v>
      </c>
      <c r="T69" s="79">
        <f t="shared" si="7"/>
        <v>0</v>
      </c>
      <c r="U69" s="79">
        <f t="shared" si="7"/>
        <v>1</v>
      </c>
      <c r="W69" s="81"/>
      <c r="X69" s="39" t="s">
        <v>288</v>
      </c>
      <c r="Y69" s="81"/>
      <c r="Z69" s="81"/>
      <c r="AA69" s="81"/>
      <c r="AB69" s="81"/>
    </row>
    <row r="70" spans="1:28" s="77" customFormat="1" ht="15">
      <c r="A70" s="36" t="s">
        <v>238</v>
      </c>
      <c r="B70" s="36" t="s">
        <v>200</v>
      </c>
      <c r="C70" s="78">
        <f t="shared" si="6"/>
        <v>2</v>
      </c>
      <c r="D70" s="79"/>
      <c r="E70" s="80"/>
      <c r="F70" s="79"/>
      <c r="G70" s="80"/>
      <c r="H70" s="79">
        <v>1</v>
      </c>
      <c r="I70" s="80"/>
      <c r="J70" s="79">
        <v>1</v>
      </c>
      <c r="K70" s="79"/>
      <c r="M70" s="79">
        <f t="shared" si="4"/>
        <v>2</v>
      </c>
      <c r="N70" s="79">
        <f t="shared" si="7"/>
        <v>0</v>
      </c>
      <c r="O70" s="79">
        <f t="shared" si="7"/>
        <v>0</v>
      </c>
      <c r="P70" s="79">
        <f t="shared" si="7"/>
        <v>0</v>
      </c>
      <c r="Q70" s="79">
        <f t="shared" si="7"/>
        <v>0</v>
      </c>
      <c r="R70" s="79">
        <f t="shared" si="7"/>
        <v>0</v>
      </c>
      <c r="S70" s="79">
        <f t="shared" si="7"/>
        <v>0</v>
      </c>
      <c r="T70" s="79">
        <f t="shared" si="7"/>
        <v>1</v>
      </c>
      <c r="U70" s="79">
        <f t="shared" si="7"/>
        <v>0</v>
      </c>
      <c r="W70" s="81"/>
      <c r="X70" s="39" t="s">
        <v>288</v>
      </c>
      <c r="Y70" s="81"/>
      <c r="Z70" s="81"/>
      <c r="AA70" s="81"/>
      <c r="AB70" s="81"/>
    </row>
    <row r="71" spans="1:28" s="77" customFormat="1" ht="15">
      <c r="A71" s="36" t="s">
        <v>233</v>
      </c>
      <c r="B71" s="36" t="s">
        <v>234</v>
      </c>
      <c r="C71" s="78">
        <f t="shared" si="6"/>
        <v>2</v>
      </c>
      <c r="D71" s="79"/>
      <c r="E71" s="80"/>
      <c r="F71" s="79"/>
      <c r="G71" s="80"/>
      <c r="H71" s="79">
        <v>2</v>
      </c>
      <c r="I71" s="80"/>
      <c r="J71" s="79"/>
      <c r="K71" s="79"/>
      <c r="M71" s="79">
        <f t="shared" si="4"/>
        <v>1</v>
      </c>
      <c r="N71" s="79">
        <f t="shared" si="7"/>
        <v>0</v>
      </c>
      <c r="O71" s="79">
        <f t="shared" si="7"/>
        <v>0</v>
      </c>
      <c r="P71" s="79">
        <f t="shared" si="7"/>
        <v>0</v>
      </c>
      <c r="Q71" s="79">
        <f t="shared" si="7"/>
        <v>0</v>
      </c>
      <c r="R71" s="79">
        <f t="shared" si="7"/>
        <v>0</v>
      </c>
      <c r="S71" s="79">
        <f t="shared" si="7"/>
        <v>0</v>
      </c>
      <c r="T71" s="79">
        <f t="shared" si="7"/>
        <v>0</v>
      </c>
      <c r="U71" s="79">
        <f t="shared" si="7"/>
        <v>1</v>
      </c>
      <c r="W71" s="81"/>
      <c r="X71" s="39" t="s">
        <v>288</v>
      </c>
      <c r="Y71" s="81"/>
      <c r="Z71" s="81"/>
      <c r="AA71" s="81"/>
      <c r="AB71" s="81"/>
    </row>
    <row r="72" spans="1:28" s="77" customFormat="1" ht="15">
      <c r="A72" s="36" t="s">
        <v>86</v>
      </c>
      <c r="B72" s="36" t="s">
        <v>182</v>
      </c>
      <c r="C72" s="78">
        <f t="shared" si="6"/>
        <v>2</v>
      </c>
      <c r="D72" s="79"/>
      <c r="E72" s="80"/>
      <c r="F72" s="79">
        <v>2</v>
      </c>
      <c r="G72" s="80"/>
      <c r="H72" s="79"/>
      <c r="I72" s="80"/>
      <c r="J72" s="79"/>
      <c r="K72" s="79"/>
      <c r="M72" s="79">
        <f t="shared" si="4"/>
        <v>1</v>
      </c>
      <c r="N72" s="79">
        <f t="shared" si="7"/>
        <v>0</v>
      </c>
      <c r="O72" s="79">
        <f t="shared" si="7"/>
        <v>0</v>
      </c>
      <c r="P72" s="79">
        <f t="shared" si="7"/>
        <v>0</v>
      </c>
      <c r="Q72" s="79">
        <f t="shared" si="7"/>
        <v>0</v>
      </c>
      <c r="R72" s="79">
        <f t="shared" si="7"/>
        <v>0</v>
      </c>
      <c r="S72" s="79">
        <f t="shared" si="7"/>
        <v>0</v>
      </c>
      <c r="T72" s="79">
        <f t="shared" si="7"/>
        <v>0</v>
      </c>
      <c r="U72" s="79">
        <f t="shared" si="7"/>
        <v>1</v>
      </c>
      <c r="W72" s="81"/>
      <c r="X72" s="39" t="s">
        <v>288</v>
      </c>
      <c r="Y72" s="81"/>
      <c r="Z72" s="81"/>
      <c r="AA72" s="81"/>
      <c r="AB72" s="81"/>
    </row>
    <row r="73" spans="1:28" s="77" customFormat="1" ht="15">
      <c r="A73" s="36" t="s">
        <v>113</v>
      </c>
      <c r="B73" s="36" t="s">
        <v>114</v>
      </c>
      <c r="C73" s="78">
        <f t="shared" si="6"/>
        <v>2</v>
      </c>
      <c r="D73" s="79">
        <v>1</v>
      </c>
      <c r="E73" s="80"/>
      <c r="F73" s="79">
        <v>1</v>
      </c>
      <c r="G73" s="80"/>
      <c r="H73" s="79"/>
      <c r="I73" s="80"/>
      <c r="J73" s="79"/>
      <c r="K73" s="79"/>
      <c r="M73" s="79">
        <f t="shared" si="4"/>
        <v>2</v>
      </c>
      <c r="N73" s="79">
        <f t="shared" si="7"/>
        <v>0</v>
      </c>
      <c r="O73" s="79">
        <f t="shared" si="7"/>
        <v>0</v>
      </c>
      <c r="P73" s="79">
        <f t="shared" si="7"/>
        <v>0</v>
      </c>
      <c r="Q73" s="79">
        <f t="shared" si="7"/>
        <v>0</v>
      </c>
      <c r="R73" s="79">
        <f t="shared" si="7"/>
        <v>0</v>
      </c>
      <c r="S73" s="79">
        <f t="shared" si="7"/>
        <v>0</v>
      </c>
      <c r="T73" s="79">
        <f t="shared" si="7"/>
        <v>1</v>
      </c>
      <c r="U73" s="79">
        <f t="shared" si="7"/>
        <v>0</v>
      </c>
      <c r="W73" s="81"/>
      <c r="X73" s="39" t="s">
        <v>288</v>
      </c>
      <c r="Y73" s="81"/>
      <c r="Z73" s="81"/>
      <c r="AA73" s="81"/>
      <c r="AB73" s="81"/>
    </row>
    <row r="74" spans="1:28" s="77" customFormat="1" ht="15">
      <c r="A74" s="36" t="s">
        <v>139</v>
      </c>
      <c r="B74" s="36" t="s">
        <v>140</v>
      </c>
      <c r="C74" s="78">
        <f t="shared" si="6"/>
        <v>2</v>
      </c>
      <c r="D74" s="79"/>
      <c r="E74" s="80">
        <v>2</v>
      </c>
      <c r="F74" s="79"/>
      <c r="G74" s="80"/>
      <c r="H74" s="79"/>
      <c r="I74" s="80"/>
      <c r="J74" s="79"/>
      <c r="K74" s="79"/>
      <c r="M74" s="79">
        <f t="shared" si="4"/>
        <v>1</v>
      </c>
      <c r="N74" s="79">
        <f t="shared" si="7"/>
        <v>0</v>
      </c>
      <c r="O74" s="79">
        <f t="shared" si="7"/>
        <v>0</v>
      </c>
      <c r="P74" s="79">
        <f t="shared" si="7"/>
        <v>0</v>
      </c>
      <c r="Q74" s="79">
        <f t="shared" si="7"/>
        <v>0</v>
      </c>
      <c r="R74" s="79">
        <f t="shared" si="7"/>
        <v>0</v>
      </c>
      <c r="S74" s="79">
        <f t="shared" si="7"/>
        <v>0</v>
      </c>
      <c r="T74" s="79">
        <f t="shared" si="7"/>
        <v>0</v>
      </c>
      <c r="U74" s="79">
        <f t="shared" si="7"/>
        <v>1</v>
      </c>
      <c r="W74" s="81"/>
      <c r="X74" s="39" t="s">
        <v>288</v>
      </c>
      <c r="Y74" s="81"/>
      <c r="Z74" s="81"/>
      <c r="AA74" s="81"/>
      <c r="AB74" s="81"/>
    </row>
    <row r="75" spans="1:28" s="77" customFormat="1" ht="15">
      <c r="A75" s="36" t="s">
        <v>173</v>
      </c>
      <c r="B75" s="76" t="s">
        <v>174</v>
      </c>
      <c r="C75" s="78">
        <f t="shared" si="6"/>
        <v>2</v>
      </c>
      <c r="D75" s="79"/>
      <c r="E75" s="80">
        <v>2</v>
      </c>
      <c r="F75" s="79"/>
      <c r="G75" s="80"/>
      <c r="H75" s="79"/>
      <c r="I75" s="80"/>
      <c r="J75" s="79"/>
      <c r="K75" s="79"/>
      <c r="M75" s="79">
        <f t="shared" si="4"/>
        <v>1</v>
      </c>
      <c r="N75" s="79">
        <f t="shared" si="7"/>
        <v>0</v>
      </c>
      <c r="O75" s="79">
        <f t="shared" si="7"/>
        <v>0</v>
      </c>
      <c r="P75" s="79">
        <f t="shared" si="7"/>
        <v>0</v>
      </c>
      <c r="Q75" s="79">
        <f t="shared" si="7"/>
        <v>0</v>
      </c>
      <c r="R75" s="79">
        <f t="shared" si="7"/>
        <v>0</v>
      </c>
      <c r="S75" s="79">
        <f t="shared" si="7"/>
        <v>0</v>
      </c>
      <c r="T75" s="79">
        <f t="shared" si="7"/>
        <v>0</v>
      </c>
      <c r="U75" s="79">
        <f t="shared" si="7"/>
        <v>1</v>
      </c>
      <c r="W75" s="81"/>
      <c r="X75" s="39" t="s">
        <v>288</v>
      </c>
      <c r="Y75" s="81"/>
      <c r="Z75" s="81"/>
      <c r="AA75" s="81"/>
      <c r="AB75" s="81"/>
    </row>
    <row r="76" spans="1:28" s="41" customFormat="1" ht="15">
      <c r="A76" s="36" t="s">
        <v>73</v>
      </c>
      <c r="B76" s="36" t="s">
        <v>45</v>
      </c>
      <c r="C76" s="78">
        <f t="shared" si="6"/>
        <v>2</v>
      </c>
      <c r="D76" s="79">
        <v>1</v>
      </c>
      <c r="E76" s="80">
        <v>1</v>
      </c>
      <c r="F76" s="79"/>
      <c r="G76" s="80"/>
      <c r="H76" s="79"/>
      <c r="I76" s="80"/>
      <c r="J76" s="79"/>
      <c r="K76" s="79"/>
      <c r="L76" s="77"/>
      <c r="M76" s="79">
        <f t="shared" si="4"/>
        <v>2</v>
      </c>
      <c r="N76" s="79">
        <f t="shared" si="7"/>
        <v>0</v>
      </c>
      <c r="O76" s="79">
        <f t="shared" si="7"/>
        <v>0</v>
      </c>
      <c r="P76" s="79">
        <f t="shared" si="7"/>
        <v>0</v>
      </c>
      <c r="Q76" s="79">
        <f t="shared" si="7"/>
        <v>0</v>
      </c>
      <c r="R76" s="79">
        <f t="shared" si="7"/>
        <v>0</v>
      </c>
      <c r="S76" s="79">
        <f t="shared" si="7"/>
        <v>0</v>
      </c>
      <c r="T76" s="79">
        <f t="shared" si="7"/>
        <v>1</v>
      </c>
      <c r="U76" s="79">
        <f t="shared" si="7"/>
        <v>0</v>
      </c>
      <c r="V76" s="77"/>
      <c r="W76" s="81"/>
      <c r="X76" s="39" t="s">
        <v>288</v>
      </c>
      <c r="Y76" s="81"/>
      <c r="Z76" s="81"/>
      <c r="AA76" s="39"/>
      <c r="AB76" s="39"/>
    </row>
    <row r="77" spans="1:28" s="75" customFormat="1" ht="15">
      <c r="A77" s="36" t="s">
        <v>69</v>
      </c>
      <c r="B77" s="36" t="s">
        <v>40</v>
      </c>
      <c r="C77" s="78">
        <f t="shared" si="6"/>
        <v>2</v>
      </c>
      <c r="D77" s="79">
        <v>2</v>
      </c>
      <c r="E77" s="80"/>
      <c r="F77" s="79"/>
      <c r="G77" s="80"/>
      <c r="H77" s="79"/>
      <c r="I77" s="80"/>
      <c r="J77" s="79"/>
      <c r="K77" s="79"/>
      <c r="L77" s="77"/>
      <c r="M77" s="79">
        <f t="shared" si="4"/>
        <v>1</v>
      </c>
      <c r="N77" s="79">
        <f t="shared" si="7"/>
        <v>0</v>
      </c>
      <c r="O77" s="79">
        <f t="shared" si="7"/>
        <v>0</v>
      </c>
      <c r="P77" s="79">
        <f t="shared" si="7"/>
        <v>0</v>
      </c>
      <c r="Q77" s="79">
        <f t="shared" si="7"/>
        <v>0</v>
      </c>
      <c r="R77" s="79">
        <f t="shared" si="7"/>
        <v>0</v>
      </c>
      <c r="S77" s="79">
        <f t="shared" si="7"/>
        <v>0</v>
      </c>
      <c r="T77" s="79">
        <f t="shared" si="7"/>
        <v>0</v>
      </c>
      <c r="U77" s="79">
        <f t="shared" si="7"/>
        <v>1</v>
      </c>
      <c r="V77" s="77"/>
      <c r="W77" s="81"/>
      <c r="X77" s="39" t="s">
        <v>288</v>
      </c>
      <c r="Y77" s="81"/>
      <c r="Z77" s="81"/>
      <c r="AA77" s="39"/>
      <c r="AB77" s="39"/>
    </row>
    <row r="78" spans="1:28" s="75" customFormat="1" ht="15">
      <c r="A78" s="36" t="s">
        <v>263</v>
      </c>
      <c r="B78" s="36" t="s">
        <v>224</v>
      </c>
      <c r="C78" s="78">
        <f t="shared" si="6"/>
        <v>1</v>
      </c>
      <c r="D78" s="79"/>
      <c r="E78" s="80"/>
      <c r="F78" s="79"/>
      <c r="G78" s="80"/>
      <c r="H78" s="79"/>
      <c r="I78" s="80"/>
      <c r="J78" s="79">
        <v>1</v>
      </c>
      <c r="K78" s="79"/>
      <c r="L78" s="77"/>
      <c r="M78" s="79">
        <f t="shared" si="4"/>
        <v>1</v>
      </c>
      <c r="N78" s="79">
        <f t="shared" si="7"/>
        <v>0</v>
      </c>
      <c r="O78" s="79">
        <f t="shared" si="7"/>
        <v>0</v>
      </c>
      <c r="P78" s="79">
        <f t="shared" si="7"/>
        <v>0</v>
      </c>
      <c r="Q78" s="79">
        <f t="shared" si="7"/>
        <v>0</v>
      </c>
      <c r="R78" s="79">
        <f t="shared" si="7"/>
        <v>0</v>
      </c>
      <c r="S78" s="79">
        <f t="shared" si="7"/>
        <v>0</v>
      </c>
      <c r="T78" s="79">
        <f t="shared" si="7"/>
        <v>0</v>
      </c>
      <c r="U78" s="79">
        <f t="shared" si="7"/>
        <v>1</v>
      </c>
      <c r="V78" s="77"/>
      <c r="W78" s="81"/>
      <c r="X78" s="39" t="s">
        <v>288</v>
      </c>
      <c r="Y78" s="81"/>
      <c r="Z78" s="81"/>
      <c r="AA78" s="39"/>
      <c r="AB78" s="39"/>
    </row>
    <row r="79" spans="1:28" s="75" customFormat="1" ht="15">
      <c r="A79" s="36" t="s">
        <v>264</v>
      </c>
      <c r="B79" s="36" t="s">
        <v>265</v>
      </c>
      <c r="C79" s="78">
        <f t="shared" si="6"/>
        <v>1</v>
      </c>
      <c r="D79" s="79"/>
      <c r="E79" s="80"/>
      <c r="F79" s="79"/>
      <c r="G79" s="80"/>
      <c r="H79" s="79"/>
      <c r="I79" s="80"/>
      <c r="J79" s="79">
        <v>1</v>
      </c>
      <c r="K79" s="79"/>
      <c r="L79" s="77"/>
      <c r="M79" s="79">
        <f t="shared" si="4"/>
        <v>1</v>
      </c>
      <c r="N79" s="79">
        <f t="shared" si="7"/>
        <v>0</v>
      </c>
      <c r="O79" s="79">
        <f t="shared" si="7"/>
        <v>0</v>
      </c>
      <c r="P79" s="79">
        <f t="shared" si="7"/>
        <v>0</v>
      </c>
      <c r="Q79" s="79">
        <f t="shared" si="7"/>
        <v>0</v>
      </c>
      <c r="R79" s="79">
        <f t="shared" si="7"/>
        <v>0</v>
      </c>
      <c r="S79" s="79">
        <f t="shared" si="7"/>
        <v>0</v>
      </c>
      <c r="T79" s="79">
        <f t="shared" si="7"/>
        <v>0</v>
      </c>
      <c r="U79" s="79">
        <f t="shared" si="7"/>
        <v>1</v>
      </c>
      <c r="V79" s="77"/>
      <c r="W79" s="81"/>
      <c r="X79" s="39" t="s">
        <v>288</v>
      </c>
      <c r="Y79" s="81"/>
      <c r="Z79" s="81"/>
      <c r="AA79" s="39"/>
      <c r="AB79" s="39"/>
    </row>
    <row r="80" spans="1:28" s="75" customFormat="1" ht="15">
      <c r="A80" s="36" t="s">
        <v>180</v>
      </c>
      <c r="B80" s="36" t="s">
        <v>114</v>
      </c>
      <c r="C80" s="78">
        <f t="shared" si="6"/>
        <v>1</v>
      </c>
      <c r="D80" s="79"/>
      <c r="E80" s="80"/>
      <c r="F80" s="79">
        <v>1</v>
      </c>
      <c r="G80" s="80"/>
      <c r="H80" s="79"/>
      <c r="I80" s="80"/>
      <c r="J80" s="79"/>
      <c r="K80" s="79"/>
      <c r="L80" s="77"/>
      <c r="M80" s="79">
        <f t="shared" si="4"/>
        <v>1</v>
      </c>
      <c r="N80" s="79">
        <f t="shared" si="7"/>
        <v>0</v>
      </c>
      <c r="O80" s="79">
        <f t="shared" si="7"/>
        <v>0</v>
      </c>
      <c r="P80" s="79">
        <f t="shared" si="7"/>
        <v>0</v>
      </c>
      <c r="Q80" s="79">
        <f t="shared" si="7"/>
        <v>0</v>
      </c>
      <c r="R80" s="79">
        <f t="shared" si="7"/>
        <v>0</v>
      </c>
      <c r="S80" s="79">
        <f t="shared" si="7"/>
        <v>0</v>
      </c>
      <c r="T80" s="79">
        <f t="shared" si="7"/>
        <v>0</v>
      </c>
      <c r="U80" s="79">
        <f t="shared" si="7"/>
        <v>1</v>
      </c>
      <c r="V80" s="77"/>
      <c r="W80" s="81"/>
      <c r="X80" s="39" t="s">
        <v>288</v>
      </c>
      <c r="Y80" s="81"/>
      <c r="Z80" s="81"/>
      <c r="AA80" s="39"/>
      <c r="AB80" s="39"/>
    </row>
    <row r="81" spans="1:28" s="75" customFormat="1" ht="15">
      <c r="A81" s="36" t="s">
        <v>183</v>
      </c>
      <c r="B81" s="36" t="s">
        <v>184</v>
      </c>
      <c r="C81" s="78">
        <f t="shared" si="6"/>
        <v>1</v>
      </c>
      <c r="D81" s="79"/>
      <c r="E81" s="80"/>
      <c r="F81" s="79">
        <v>1</v>
      </c>
      <c r="G81" s="80"/>
      <c r="H81" s="79"/>
      <c r="I81" s="80"/>
      <c r="J81" s="79"/>
      <c r="K81" s="79"/>
      <c r="L81" s="77"/>
      <c r="M81" s="79">
        <f t="shared" si="4"/>
        <v>1</v>
      </c>
      <c r="N81" s="79">
        <f t="shared" si="7"/>
        <v>0</v>
      </c>
      <c r="O81" s="79">
        <f t="shared" si="7"/>
        <v>0</v>
      </c>
      <c r="P81" s="79">
        <f t="shared" si="7"/>
        <v>0</v>
      </c>
      <c r="Q81" s="79">
        <f t="shared" si="7"/>
        <v>0</v>
      </c>
      <c r="R81" s="79">
        <f t="shared" si="7"/>
        <v>0</v>
      </c>
      <c r="S81" s="79">
        <f t="shared" si="7"/>
        <v>0</v>
      </c>
      <c r="T81" s="79">
        <f t="shared" si="7"/>
        <v>0</v>
      </c>
      <c r="U81" s="79">
        <f t="shared" si="7"/>
        <v>1</v>
      </c>
      <c r="V81" s="77"/>
      <c r="W81" s="81"/>
      <c r="X81" s="39" t="s">
        <v>288</v>
      </c>
      <c r="Y81" s="81"/>
      <c r="Z81" s="81"/>
      <c r="AA81" s="39"/>
      <c r="AB81" s="39"/>
    </row>
    <row r="82" spans="1:28" s="75" customFormat="1" ht="15">
      <c r="A82" s="36" t="s">
        <v>199</v>
      </c>
      <c r="B82" s="36" t="s">
        <v>200</v>
      </c>
      <c r="C82" s="78">
        <f aca="true" t="shared" si="8" ref="C82:C87">SUM(D82:K82)</f>
        <v>1</v>
      </c>
      <c r="D82" s="79"/>
      <c r="E82" s="80"/>
      <c r="F82" s="79">
        <v>1</v>
      </c>
      <c r="G82" s="80"/>
      <c r="H82" s="79"/>
      <c r="I82" s="80"/>
      <c r="J82" s="79"/>
      <c r="K82" s="79"/>
      <c r="L82" s="77"/>
      <c r="M82" s="79">
        <f t="shared" si="4"/>
        <v>1</v>
      </c>
      <c r="N82" s="79">
        <f t="shared" si="7"/>
        <v>0</v>
      </c>
      <c r="O82" s="79">
        <f t="shared" si="7"/>
        <v>0</v>
      </c>
      <c r="P82" s="79">
        <f t="shared" si="7"/>
        <v>0</v>
      </c>
      <c r="Q82" s="79">
        <f t="shared" si="7"/>
        <v>0</v>
      </c>
      <c r="R82" s="79">
        <f t="shared" si="7"/>
        <v>0</v>
      </c>
      <c r="S82" s="79">
        <f t="shared" si="7"/>
        <v>0</v>
      </c>
      <c r="T82" s="79">
        <f t="shared" si="7"/>
        <v>0</v>
      </c>
      <c r="U82" s="79">
        <f t="shared" si="7"/>
        <v>1</v>
      </c>
      <c r="V82" s="77"/>
      <c r="W82" s="81"/>
      <c r="X82" s="39" t="s">
        <v>288</v>
      </c>
      <c r="Y82" s="81"/>
      <c r="Z82" s="81"/>
      <c r="AA82" s="39"/>
      <c r="AB82" s="39"/>
    </row>
    <row r="83" spans="1:28" s="75" customFormat="1" ht="15">
      <c r="A83" s="36" t="s">
        <v>116</v>
      </c>
      <c r="B83" s="36" t="s">
        <v>44</v>
      </c>
      <c r="C83" s="78">
        <f t="shared" si="8"/>
        <v>1</v>
      </c>
      <c r="D83" s="79">
        <v>1</v>
      </c>
      <c r="E83" s="80"/>
      <c r="F83" s="79"/>
      <c r="G83" s="80"/>
      <c r="H83" s="79"/>
      <c r="I83" s="80"/>
      <c r="J83" s="79"/>
      <c r="K83" s="79"/>
      <c r="L83" s="77"/>
      <c r="M83" s="79">
        <f>COUNT(D83:K83)</f>
        <v>1</v>
      </c>
      <c r="N83" s="79">
        <f t="shared" si="7"/>
        <v>0</v>
      </c>
      <c r="O83" s="79">
        <f t="shared" si="7"/>
        <v>0</v>
      </c>
      <c r="P83" s="79">
        <f t="shared" si="7"/>
        <v>0</v>
      </c>
      <c r="Q83" s="79">
        <f t="shared" si="7"/>
        <v>0</v>
      </c>
      <c r="R83" s="79">
        <f t="shared" si="7"/>
        <v>0</v>
      </c>
      <c r="S83" s="79">
        <f t="shared" si="7"/>
        <v>0</v>
      </c>
      <c r="T83" s="79">
        <f t="shared" si="7"/>
        <v>0</v>
      </c>
      <c r="U83" s="79">
        <f aca="true" t="shared" si="9" ref="O83:U87">IF($M83=U$17,1,)</f>
        <v>1</v>
      </c>
      <c r="V83" s="77"/>
      <c r="W83" s="81"/>
      <c r="X83" s="39" t="s">
        <v>288</v>
      </c>
      <c r="Y83" s="81"/>
      <c r="Z83" s="81"/>
      <c r="AA83" s="39"/>
      <c r="AB83" s="39"/>
    </row>
    <row r="84" spans="1:28" s="75" customFormat="1" ht="15">
      <c r="A84" s="36" t="s">
        <v>211</v>
      </c>
      <c r="B84" s="36" t="s">
        <v>212</v>
      </c>
      <c r="C84" s="78">
        <f t="shared" si="8"/>
        <v>1</v>
      </c>
      <c r="D84" s="79"/>
      <c r="E84" s="80"/>
      <c r="F84" s="79"/>
      <c r="G84" s="80">
        <v>1</v>
      </c>
      <c r="H84" s="79"/>
      <c r="I84" s="80"/>
      <c r="J84" s="79"/>
      <c r="K84" s="79"/>
      <c r="L84" s="77"/>
      <c r="M84" s="79">
        <f>COUNT(D84:K84)</f>
        <v>1</v>
      </c>
      <c r="N84" s="79">
        <f>IF($M84=N$17,1,)</f>
        <v>0</v>
      </c>
      <c r="O84" s="79">
        <f t="shared" si="9"/>
        <v>0</v>
      </c>
      <c r="P84" s="79">
        <f t="shared" si="9"/>
        <v>0</v>
      </c>
      <c r="Q84" s="79">
        <f t="shared" si="9"/>
        <v>0</v>
      </c>
      <c r="R84" s="79">
        <f t="shared" si="9"/>
        <v>0</v>
      </c>
      <c r="S84" s="79">
        <f t="shared" si="9"/>
        <v>0</v>
      </c>
      <c r="T84" s="79">
        <f t="shared" si="9"/>
        <v>0</v>
      </c>
      <c r="U84" s="79">
        <f t="shared" si="9"/>
        <v>1</v>
      </c>
      <c r="V84" s="77"/>
      <c r="W84" s="81"/>
      <c r="X84" s="39" t="s">
        <v>288</v>
      </c>
      <c r="Y84" s="81"/>
      <c r="Z84" s="81"/>
      <c r="AA84" s="39"/>
      <c r="AB84" s="39"/>
    </row>
    <row r="85" spans="1:28" s="75" customFormat="1" ht="15">
      <c r="A85" s="36" t="s">
        <v>213</v>
      </c>
      <c r="B85" s="36" t="s">
        <v>214</v>
      </c>
      <c r="C85" s="78">
        <f t="shared" si="8"/>
        <v>1</v>
      </c>
      <c r="D85" s="79"/>
      <c r="E85" s="80"/>
      <c r="F85" s="79"/>
      <c r="G85" s="80">
        <v>1</v>
      </c>
      <c r="H85" s="79"/>
      <c r="I85" s="80"/>
      <c r="J85" s="79"/>
      <c r="K85" s="79"/>
      <c r="L85" s="77"/>
      <c r="M85" s="79">
        <f>COUNT(D85:K85)</f>
        <v>1</v>
      </c>
      <c r="N85" s="79">
        <f>IF($M85=N$17,1,)</f>
        <v>0</v>
      </c>
      <c r="O85" s="79">
        <f t="shared" si="9"/>
        <v>0</v>
      </c>
      <c r="P85" s="79">
        <f t="shared" si="9"/>
        <v>0</v>
      </c>
      <c r="Q85" s="79">
        <f t="shared" si="9"/>
        <v>0</v>
      </c>
      <c r="R85" s="79">
        <f t="shared" si="9"/>
        <v>0</v>
      </c>
      <c r="S85" s="79">
        <f t="shared" si="9"/>
        <v>0</v>
      </c>
      <c r="T85" s="79">
        <f t="shared" si="9"/>
        <v>0</v>
      </c>
      <c r="U85" s="79">
        <f t="shared" si="9"/>
        <v>1</v>
      </c>
      <c r="V85" s="77"/>
      <c r="W85" s="81"/>
      <c r="X85" s="39" t="s">
        <v>288</v>
      </c>
      <c r="Y85" s="81"/>
      <c r="Z85" s="81"/>
      <c r="AA85" s="39"/>
      <c r="AB85" s="39"/>
    </row>
    <row r="86" spans="1:28" s="75" customFormat="1" ht="15">
      <c r="A86" s="36" t="s">
        <v>223</v>
      </c>
      <c r="B86" s="36" t="s">
        <v>224</v>
      </c>
      <c r="C86" s="78">
        <f t="shared" si="8"/>
        <v>1</v>
      </c>
      <c r="D86" s="79"/>
      <c r="E86" s="80"/>
      <c r="F86" s="79"/>
      <c r="G86" s="80">
        <v>1</v>
      </c>
      <c r="H86" s="79"/>
      <c r="I86" s="80"/>
      <c r="J86" s="79"/>
      <c r="K86" s="79"/>
      <c r="L86" s="77"/>
      <c r="M86" s="79">
        <f>COUNT(D86:K86)</f>
        <v>1</v>
      </c>
      <c r="N86" s="79">
        <f>IF($M86=N$17,1,)</f>
        <v>0</v>
      </c>
      <c r="O86" s="79">
        <f t="shared" si="9"/>
        <v>0</v>
      </c>
      <c r="P86" s="79">
        <f t="shared" si="9"/>
        <v>0</v>
      </c>
      <c r="Q86" s="79">
        <f t="shared" si="9"/>
        <v>0</v>
      </c>
      <c r="R86" s="79">
        <f t="shared" si="9"/>
        <v>0</v>
      </c>
      <c r="S86" s="79">
        <f t="shared" si="9"/>
        <v>0</v>
      </c>
      <c r="T86" s="79">
        <f t="shared" si="9"/>
        <v>0</v>
      </c>
      <c r="U86" s="79">
        <f t="shared" si="9"/>
        <v>1</v>
      </c>
      <c r="V86" s="77"/>
      <c r="W86" s="81"/>
      <c r="X86" s="39" t="s">
        <v>288</v>
      </c>
      <c r="Y86" s="81"/>
      <c r="Z86" s="81"/>
      <c r="AA86" s="39"/>
      <c r="AB86" s="39"/>
    </row>
    <row r="87" spans="1:28" s="75" customFormat="1" ht="15">
      <c r="A87" s="36" t="s">
        <v>225</v>
      </c>
      <c r="B87" s="36" t="s">
        <v>226</v>
      </c>
      <c r="C87" s="78">
        <f t="shared" si="8"/>
        <v>1</v>
      </c>
      <c r="D87" s="79"/>
      <c r="E87" s="80"/>
      <c r="F87" s="79"/>
      <c r="G87" s="80">
        <v>1</v>
      </c>
      <c r="H87" s="79"/>
      <c r="I87" s="80"/>
      <c r="J87" s="79"/>
      <c r="K87" s="79"/>
      <c r="L87" s="77"/>
      <c r="M87" s="79">
        <f>COUNT(D87:K87)</f>
        <v>1</v>
      </c>
      <c r="N87" s="79">
        <f>IF($M87=N$17,1,)</f>
        <v>0</v>
      </c>
      <c r="O87" s="79">
        <f t="shared" si="9"/>
        <v>0</v>
      </c>
      <c r="P87" s="79">
        <f t="shared" si="9"/>
        <v>0</v>
      </c>
      <c r="Q87" s="79">
        <f t="shared" si="9"/>
        <v>0</v>
      </c>
      <c r="R87" s="79">
        <f t="shared" si="9"/>
        <v>0</v>
      </c>
      <c r="S87" s="79">
        <f t="shared" si="9"/>
        <v>0</v>
      </c>
      <c r="T87" s="79">
        <f t="shared" si="9"/>
        <v>0</v>
      </c>
      <c r="U87" s="79">
        <f t="shared" si="9"/>
        <v>1</v>
      </c>
      <c r="V87" s="77"/>
      <c r="W87" s="81"/>
      <c r="X87" s="39" t="s">
        <v>288</v>
      </c>
      <c r="Y87" s="81"/>
      <c r="Z87" s="81"/>
      <c r="AA87" s="39"/>
      <c r="AB87" s="39"/>
    </row>
    <row r="88" spans="1:28" s="75" customFormat="1" ht="15">
      <c r="A88" s="44"/>
      <c r="B88" s="44"/>
      <c r="C88" s="37">
        <f>COUNT(C18:C87)</f>
        <v>70</v>
      </c>
      <c r="D88" s="39"/>
      <c r="E88" s="26"/>
      <c r="F88" s="39"/>
      <c r="G88" s="26"/>
      <c r="H88" s="39"/>
      <c r="I88" s="39"/>
      <c r="J88" s="39"/>
      <c r="K88" s="26"/>
      <c r="L88" s="39"/>
      <c r="M88" s="26"/>
      <c r="N88" s="90">
        <f>SUM(N18:N87)</f>
        <v>1</v>
      </c>
      <c r="O88" s="90">
        <f aca="true" t="shared" si="10" ref="O88:U88">SUM(O18:O87)</f>
        <v>3</v>
      </c>
      <c r="P88" s="90">
        <f t="shared" si="10"/>
        <v>5</v>
      </c>
      <c r="Q88" s="90">
        <f t="shared" si="10"/>
        <v>4</v>
      </c>
      <c r="R88" s="90">
        <f t="shared" si="10"/>
        <v>8</v>
      </c>
      <c r="S88" s="90">
        <f t="shared" si="10"/>
        <v>10</v>
      </c>
      <c r="T88" s="90">
        <f t="shared" si="10"/>
        <v>12</v>
      </c>
      <c r="U88" s="90">
        <f t="shared" si="10"/>
        <v>27</v>
      </c>
      <c r="W88" s="39"/>
      <c r="X88" s="37">
        <f>COUNTA(X18:X87)</f>
        <v>37</v>
      </c>
      <c r="Y88" s="37">
        <f>COUNTA(Y18:Y87)</f>
        <v>10</v>
      </c>
      <c r="Z88" s="37">
        <f>COUNTA(Z18:Z87)</f>
        <v>17</v>
      </c>
      <c r="AA88" s="37">
        <f>COUNTA(AA18:AA87)</f>
        <v>2</v>
      </c>
      <c r="AB88" s="37">
        <f>COUNTA(AB18:AB87)</f>
        <v>4</v>
      </c>
    </row>
    <row r="89" spans="2:28" s="17" customFormat="1" ht="18.75">
      <c r="B89" s="17" t="s">
        <v>7</v>
      </c>
      <c r="C89" s="18"/>
      <c r="D89" s="19"/>
      <c r="E89" s="35"/>
      <c r="F89" s="19"/>
      <c r="G89" s="19"/>
      <c r="H89" s="19"/>
      <c r="I89" s="19"/>
      <c r="J89" s="19"/>
      <c r="K89" s="35"/>
      <c r="M89" s="35"/>
      <c r="N89" s="35"/>
      <c r="O89" s="35"/>
      <c r="P89" s="35"/>
      <c r="Q89" s="35"/>
      <c r="R89" s="35"/>
      <c r="S89" s="35"/>
      <c r="T89" s="35"/>
      <c r="U89" s="35"/>
      <c r="W89" s="19"/>
      <c r="X89" s="19"/>
      <c r="Y89" s="19"/>
      <c r="Z89" s="19"/>
      <c r="AA89" s="19"/>
      <c r="AB89" s="19"/>
    </row>
    <row r="90" spans="1:28" s="77" customFormat="1" ht="15">
      <c r="A90" s="36" t="s">
        <v>72</v>
      </c>
      <c r="B90" s="36" t="s">
        <v>43</v>
      </c>
      <c r="C90" s="78">
        <f aca="true" t="shared" si="11" ref="C90:C121">SUM(D90:K90)</f>
        <v>108</v>
      </c>
      <c r="D90" s="79">
        <v>8</v>
      </c>
      <c r="E90" s="80">
        <v>6</v>
      </c>
      <c r="F90" s="79">
        <v>12</v>
      </c>
      <c r="G90" s="79">
        <v>14</v>
      </c>
      <c r="H90" s="62">
        <v>15</v>
      </c>
      <c r="I90" s="79">
        <v>28</v>
      </c>
      <c r="J90" s="79">
        <v>7</v>
      </c>
      <c r="K90" s="79">
        <v>18</v>
      </c>
      <c r="M90" s="79">
        <f>COUNT(D90:K90)</f>
        <v>8</v>
      </c>
      <c r="N90" s="79">
        <f aca="true" t="shared" si="12" ref="N90:U105">IF($M90=N$17,1,)</f>
        <v>1</v>
      </c>
      <c r="O90" s="79">
        <f t="shared" si="12"/>
        <v>0</v>
      </c>
      <c r="P90" s="79">
        <f t="shared" si="12"/>
        <v>0</v>
      </c>
      <c r="Q90" s="79">
        <f t="shared" si="12"/>
        <v>0</v>
      </c>
      <c r="R90" s="79">
        <f t="shared" si="12"/>
        <v>0</v>
      </c>
      <c r="S90" s="79">
        <f t="shared" si="12"/>
        <v>0</v>
      </c>
      <c r="T90" s="79">
        <f t="shared" si="12"/>
        <v>0</v>
      </c>
      <c r="U90" s="79">
        <f t="shared" si="12"/>
        <v>0</v>
      </c>
      <c r="W90" s="81"/>
      <c r="X90" s="81"/>
      <c r="Y90" s="81"/>
      <c r="Z90" s="81" t="s">
        <v>288</v>
      </c>
      <c r="AA90" s="81"/>
      <c r="AB90" s="81"/>
    </row>
    <row r="91" spans="1:28" s="77" customFormat="1" ht="15">
      <c r="A91" s="36" t="s">
        <v>71</v>
      </c>
      <c r="B91" s="36" t="s">
        <v>41</v>
      </c>
      <c r="C91" s="78">
        <f t="shared" si="11"/>
        <v>68</v>
      </c>
      <c r="D91" s="79">
        <v>9</v>
      </c>
      <c r="E91" s="80">
        <v>9</v>
      </c>
      <c r="F91" s="79">
        <v>15</v>
      </c>
      <c r="G91" s="79"/>
      <c r="H91" s="62">
        <v>14</v>
      </c>
      <c r="I91" s="79">
        <v>16</v>
      </c>
      <c r="J91" s="79">
        <v>5</v>
      </c>
      <c r="K91" s="79"/>
      <c r="M91" s="79">
        <f aca="true" t="shared" si="13" ref="M91:M150">COUNT(D91:K91)</f>
        <v>6</v>
      </c>
      <c r="N91" s="79">
        <f t="shared" si="12"/>
        <v>0</v>
      </c>
      <c r="O91" s="79">
        <f t="shared" si="12"/>
        <v>0</v>
      </c>
      <c r="P91" s="79">
        <f t="shared" si="12"/>
        <v>1</v>
      </c>
      <c r="Q91" s="79">
        <f t="shared" si="12"/>
        <v>0</v>
      </c>
      <c r="R91" s="79">
        <f t="shared" si="12"/>
        <v>0</v>
      </c>
      <c r="S91" s="79">
        <f t="shared" si="12"/>
        <v>0</v>
      </c>
      <c r="T91" s="79">
        <f t="shared" si="12"/>
        <v>0</v>
      </c>
      <c r="U91" s="79">
        <f t="shared" si="12"/>
        <v>0</v>
      </c>
      <c r="W91" s="81"/>
      <c r="X91" s="81"/>
      <c r="Y91" s="81"/>
      <c r="Z91" s="81" t="s">
        <v>288</v>
      </c>
      <c r="AA91" s="81"/>
      <c r="AB91" s="81"/>
    </row>
    <row r="92" spans="1:28" s="77" customFormat="1" ht="15">
      <c r="A92" s="36" t="s">
        <v>89</v>
      </c>
      <c r="B92" s="36" t="s">
        <v>66</v>
      </c>
      <c r="C92" s="78">
        <f t="shared" si="11"/>
        <v>55</v>
      </c>
      <c r="D92" s="79">
        <v>4</v>
      </c>
      <c r="E92" s="80">
        <v>4</v>
      </c>
      <c r="F92" s="79"/>
      <c r="G92" s="79">
        <v>4</v>
      </c>
      <c r="H92" s="62">
        <v>8</v>
      </c>
      <c r="I92" s="79">
        <v>22</v>
      </c>
      <c r="J92" s="79">
        <v>5</v>
      </c>
      <c r="K92" s="79">
        <v>8</v>
      </c>
      <c r="M92" s="79">
        <f t="shared" si="13"/>
        <v>7</v>
      </c>
      <c r="N92" s="79">
        <f t="shared" si="12"/>
        <v>0</v>
      </c>
      <c r="O92" s="79">
        <f t="shared" si="12"/>
        <v>1</v>
      </c>
      <c r="P92" s="79">
        <f t="shared" si="12"/>
        <v>0</v>
      </c>
      <c r="Q92" s="79">
        <f t="shared" si="12"/>
        <v>0</v>
      </c>
      <c r="R92" s="79">
        <f t="shared" si="12"/>
        <v>0</v>
      </c>
      <c r="S92" s="79">
        <f t="shared" si="12"/>
        <v>0</v>
      </c>
      <c r="T92" s="79">
        <f t="shared" si="12"/>
        <v>0</v>
      </c>
      <c r="U92" s="79">
        <f t="shared" si="12"/>
        <v>0</v>
      </c>
      <c r="W92" s="81"/>
      <c r="X92" s="81"/>
      <c r="Y92" s="81"/>
      <c r="Z92" s="81"/>
      <c r="AA92" s="81" t="s">
        <v>288</v>
      </c>
      <c r="AB92" s="81"/>
    </row>
    <row r="93" spans="1:28" s="77" customFormat="1" ht="15">
      <c r="A93" s="36" t="s">
        <v>77</v>
      </c>
      <c r="B93" s="36" t="s">
        <v>49</v>
      </c>
      <c r="C93" s="78">
        <f t="shared" si="11"/>
        <v>46</v>
      </c>
      <c r="D93" s="79">
        <v>2</v>
      </c>
      <c r="E93" s="80"/>
      <c r="F93" s="79">
        <v>5</v>
      </c>
      <c r="G93" s="79">
        <v>14</v>
      </c>
      <c r="H93" s="62"/>
      <c r="I93" s="79">
        <v>18</v>
      </c>
      <c r="J93" s="79">
        <v>7</v>
      </c>
      <c r="K93" s="79"/>
      <c r="M93" s="79">
        <f t="shared" si="13"/>
        <v>5</v>
      </c>
      <c r="N93" s="79">
        <f t="shared" si="12"/>
        <v>0</v>
      </c>
      <c r="O93" s="79">
        <f t="shared" si="12"/>
        <v>0</v>
      </c>
      <c r="P93" s="79">
        <f t="shared" si="12"/>
        <v>0</v>
      </c>
      <c r="Q93" s="79">
        <f t="shared" si="12"/>
        <v>1</v>
      </c>
      <c r="R93" s="79">
        <f t="shared" si="12"/>
        <v>0</v>
      </c>
      <c r="S93" s="79">
        <f t="shared" si="12"/>
        <v>0</v>
      </c>
      <c r="T93" s="79">
        <f t="shared" si="12"/>
        <v>0</v>
      </c>
      <c r="U93" s="79">
        <f t="shared" si="12"/>
        <v>0</v>
      </c>
      <c r="W93" s="81"/>
      <c r="X93" s="81"/>
      <c r="Y93" s="81"/>
      <c r="Z93" s="81" t="s">
        <v>288</v>
      </c>
      <c r="AA93" s="81"/>
      <c r="AB93" s="81"/>
    </row>
    <row r="94" spans="1:28" s="77" customFormat="1" ht="15">
      <c r="A94" s="36" t="s">
        <v>149</v>
      </c>
      <c r="B94" s="36" t="s">
        <v>160</v>
      </c>
      <c r="C94" s="78">
        <f t="shared" si="11"/>
        <v>42</v>
      </c>
      <c r="D94" s="79"/>
      <c r="E94" s="80">
        <v>6</v>
      </c>
      <c r="F94" s="79"/>
      <c r="G94" s="79">
        <v>6</v>
      </c>
      <c r="H94" s="62">
        <v>6</v>
      </c>
      <c r="I94" s="79">
        <v>24</v>
      </c>
      <c r="J94" s="79"/>
      <c r="K94" s="79"/>
      <c r="M94" s="79">
        <f t="shared" si="13"/>
        <v>4</v>
      </c>
      <c r="N94" s="79">
        <f t="shared" si="12"/>
        <v>0</v>
      </c>
      <c r="O94" s="79">
        <f t="shared" si="12"/>
        <v>0</v>
      </c>
      <c r="P94" s="79">
        <f t="shared" si="12"/>
        <v>0</v>
      </c>
      <c r="Q94" s="79">
        <f t="shared" si="12"/>
        <v>0</v>
      </c>
      <c r="R94" s="79">
        <f t="shared" si="12"/>
        <v>1</v>
      </c>
      <c r="S94" s="79">
        <f t="shared" si="12"/>
        <v>0</v>
      </c>
      <c r="T94" s="79">
        <f t="shared" si="12"/>
        <v>0</v>
      </c>
      <c r="U94" s="79">
        <f t="shared" si="12"/>
        <v>0</v>
      </c>
      <c r="W94" s="81"/>
      <c r="X94" s="81"/>
      <c r="Y94" s="81"/>
      <c r="Z94" s="81" t="s">
        <v>288</v>
      </c>
      <c r="AA94" s="81"/>
      <c r="AB94" s="81"/>
    </row>
    <row r="95" spans="1:28" s="77" customFormat="1" ht="15">
      <c r="A95" s="36" t="s">
        <v>100</v>
      </c>
      <c r="B95" s="36" t="s">
        <v>48</v>
      </c>
      <c r="C95" s="78">
        <f t="shared" si="11"/>
        <v>36</v>
      </c>
      <c r="D95" s="79">
        <v>4</v>
      </c>
      <c r="E95" s="80">
        <v>5</v>
      </c>
      <c r="F95" s="79">
        <v>5</v>
      </c>
      <c r="G95" s="79">
        <v>8</v>
      </c>
      <c r="H95" s="62"/>
      <c r="I95" s="79">
        <v>4</v>
      </c>
      <c r="J95" s="79"/>
      <c r="K95" s="79">
        <v>10</v>
      </c>
      <c r="M95" s="79">
        <f t="shared" si="13"/>
        <v>6</v>
      </c>
      <c r="N95" s="79">
        <f t="shared" si="12"/>
        <v>0</v>
      </c>
      <c r="O95" s="79">
        <f t="shared" si="12"/>
        <v>0</v>
      </c>
      <c r="P95" s="79">
        <f t="shared" si="12"/>
        <v>1</v>
      </c>
      <c r="Q95" s="79">
        <f t="shared" si="12"/>
        <v>0</v>
      </c>
      <c r="R95" s="79">
        <f t="shared" si="12"/>
        <v>0</v>
      </c>
      <c r="S95" s="79">
        <f t="shared" si="12"/>
        <v>0</v>
      </c>
      <c r="T95" s="79">
        <f t="shared" si="12"/>
        <v>0</v>
      </c>
      <c r="U95" s="79">
        <f t="shared" si="12"/>
        <v>0</v>
      </c>
      <c r="W95" s="81"/>
      <c r="X95" s="81"/>
      <c r="Y95" s="81" t="s">
        <v>288</v>
      </c>
      <c r="Z95" s="81"/>
      <c r="AA95" s="81"/>
      <c r="AB95" s="81"/>
    </row>
    <row r="96" spans="1:28" s="77" customFormat="1" ht="15">
      <c r="A96" s="36" t="s">
        <v>157</v>
      </c>
      <c r="B96" s="36" t="s">
        <v>52</v>
      </c>
      <c r="C96" s="78">
        <f t="shared" si="11"/>
        <v>31</v>
      </c>
      <c r="D96" s="79"/>
      <c r="E96" s="80"/>
      <c r="F96" s="79"/>
      <c r="G96" s="79"/>
      <c r="H96" s="62">
        <v>5</v>
      </c>
      <c r="I96" s="79">
        <v>16</v>
      </c>
      <c r="J96" s="79">
        <v>6</v>
      </c>
      <c r="K96" s="79">
        <v>4</v>
      </c>
      <c r="M96" s="79">
        <f t="shared" si="13"/>
        <v>4</v>
      </c>
      <c r="N96" s="79">
        <f t="shared" si="12"/>
        <v>0</v>
      </c>
      <c r="O96" s="79">
        <f t="shared" si="12"/>
        <v>0</v>
      </c>
      <c r="P96" s="79">
        <f t="shared" si="12"/>
        <v>0</v>
      </c>
      <c r="Q96" s="79">
        <f t="shared" si="12"/>
        <v>0</v>
      </c>
      <c r="R96" s="79">
        <f t="shared" si="12"/>
        <v>1</v>
      </c>
      <c r="S96" s="79">
        <f t="shared" si="12"/>
        <v>0</v>
      </c>
      <c r="T96" s="79">
        <f t="shared" si="12"/>
        <v>0</v>
      </c>
      <c r="U96" s="79">
        <f t="shared" si="12"/>
        <v>0</v>
      </c>
      <c r="W96" s="81"/>
      <c r="X96" s="81"/>
      <c r="Y96" s="81"/>
      <c r="Z96" s="81" t="s">
        <v>288</v>
      </c>
      <c r="AA96" s="81"/>
      <c r="AB96" s="81"/>
    </row>
    <row r="97" spans="1:28" s="77" customFormat="1" ht="15">
      <c r="A97" s="36" t="s">
        <v>39</v>
      </c>
      <c r="B97" s="36" t="s">
        <v>97</v>
      </c>
      <c r="C97" s="78">
        <f t="shared" si="11"/>
        <v>29</v>
      </c>
      <c r="D97" s="79">
        <v>3</v>
      </c>
      <c r="E97" s="80"/>
      <c r="F97" s="79"/>
      <c r="G97" s="79"/>
      <c r="H97" s="62">
        <v>4</v>
      </c>
      <c r="I97" s="79">
        <v>22</v>
      </c>
      <c r="J97" s="79"/>
      <c r="K97" s="79"/>
      <c r="M97" s="79">
        <f t="shared" si="13"/>
        <v>3</v>
      </c>
      <c r="N97" s="79">
        <f t="shared" si="12"/>
        <v>0</v>
      </c>
      <c r="O97" s="79">
        <f t="shared" si="12"/>
        <v>0</v>
      </c>
      <c r="P97" s="79">
        <f t="shared" si="12"/>
        <v>0</v>
      </c>
      <c r="Q97" s="79">
        <f t="shared" si="12"/>
        <v>0</v>
      </c>
      <c r="R97" s="79">
        <f t="shared" si="12"/>
        <v>0</v>
      </c>
      <c r="S97" s="79">
        <f t="shared" si="12"/>
        <v>1</v>
      </c>
      <c r="T97" s="79">
        <f t="shared" si="12"/>
        <v>0</v>
      </c>
      <c r="U97" s="79">
        <f t="shared" si="12"/>
        <v>0</v>
      </c>
      <c r="W97" s="81"/>
      <c r="X97" s="81"/>
      <c r="Y97" s="81"/>
      <c r="Z97" s="81" t="s">
        <v>288</v>
      </c>
      <c r="AA97" s="81"/>
      <c r="AB97" s="81"/>
    </row>
    <row r="98" spans="1:28" s="77" customFormat="1" ht="15">
      <c r="A98" s="36" t="s">
        <v>124</v>
      </c>
      <c r="B98" s="36" t="s">
        <v>162</v>
      </c>
      <c r="C98" s="78">
        <f t="shared" si="11"/>
        <v>27</v>
      </c>
      <c r="D98" s="79"/>
      <c r="E98" s="80">
        <v>5</v>
      </c>
      <c r="F98" s="79">
        <v>2</v>
      </c>
      <c r="G98" s="79"/>
      <c r="H98" s="62">
        <v>2</v>
      </c>
      <c r="I98" s="79">
        <v>4</v>
      </c>
      <c r="J98" s="79"/>
      <c r="K98" s="79">
        <v>14</v>
      </c>
      <c r="M98" s="79">
        <f t="shared" si="13"/>
        <v>5</v>
      </c>
      <c r="N98" s="79">
        <f t="shared" si="12"/>
        <v>0</v>
      </c>
      <c r="O98" s="79">
        <f t="shared" si="12"/>
        <v>0</v>
      </c>
      <c r="P98" s="79">
        <f t="shared" si="12"/>
        <v>0</v>
      </c>
      <c r="Q98" s="79">
        <f t="shared" si="12"/>
        <v>1</v>
      </c>
      <c r="R98" s="79">
        <f t="shared" si="12"/>
        <v>0</v>
      </c>
      <c r="S98" s="79">
        <f t="shared" si="12"/>
        <v>0</v>
      </c>
      <c r="T98" s="79">
        <f t="shared" si="12"/>
        <v>0</v>
      </c>
      <c r="U98" s="79">
        <f t="shared" si="12"/>
        <v>0</v>
      </c>
      <c r="W98" s="81"/>
      <c r="X98" s="81"/>
      <c r="Y98" s="81"/>
      <c r="Z98" s="81" t="s">
        <v>288</v>
      </c>
      <c r="AA98" s="81"/>
      <c r="AB98" s="81"/>
    </row>
    <row r="99" spans="1:28" s="77" customFormat="1" ht="15">
      <c r="A99" s="36" t="s">
        <v>70</v>
      </c>
      <c r="B99" s="36" t="s">
        <v>99</v>
      </c>
      <c r="C99" s="78">
        <f t="shared" si="11"/>
        <v>27</v>
      </c>
      <c r="D99" s="79">
        <v>3</v>
      </c>
      <c r="E99" s="80">
        <v>3</v>
      </c>
      <c r="F99" s="79"/>
      <c r="G99" s="79"/>
      <c r="H99" s="62"/>
      <c r="I99" s="79">
        <v>12</v>
      </c>
      <c r="J99" s="79">
        <v>3</v>
      </c>
      <c r="K99" s="79">
        <v>6</v>
      </c>
      <c r="M99" s="79">
        <f t="shared" si="13"/>
        <v>5</v>
      </c>
      <c r="N99" s="79">
        <f t="shared" si="12"/>
        <v>0</v>
      </c>
      <c r="O99" s="79">
        <f t="shared" si="12"/>
        <v>0</v>
      </c>
      <c r="P99" s="79">
        <f t="shared" si="12"/>
        <v>0</v>
      </c>
      <c r="Q99" s="79">
        <f t="shared" si="12"/>
        <v>1</v>
      </c>
      <c r="R99" s="79">
        <f t="shared" si="12"/>
        <v>0</v>
      </c>
      <c r="S99" s="79">
        <f t="shared" si="12"/>
        <v>0</v>
      </c>
      <c r="T99" s="79">
        <f t="shared" si="12"/>
        <v>0</v>
      </c>
      <c r="U99" s="79">
        <f t="shared" si="12"/>
        <v>0</v>
      </c>
      <c r="W99" s="81"/>
      <c r="X99" s="81"/>
      <c r="Y99" s="81"/>
      <c r="Z99" s="81" t="s">
        <v>288</v>
      </c>
      <c r="AA99" s="81"/>
      <c r="AB99" s="81"/>
    </row>
    <row r="100" spans="1:28" s="77" customFormat="1" ht="15">
      <c r="A100" s="36" t="s">
        <v>138</v>
      </c>
      <c r="B100" s="76" t="s">
        <v>159</v>
      </c>
      <c r="C100" s="78">
        <f t="shared" si="11"/>
        <v>24</v>
      </c>
      <c r="D100" s="79"/>
      <c r="E100" s="80">
        <v>5</v>
      </c>
      <c r="F100" s="79"/>
      <c r="G100" s="79"/>
      <c r="H100" s="62">
        <v>5</v>
      </c>
      <c r="I100" s="79"/>
      <c r="J100" s="79">
        <v>4</v>
      </c>
      <c r="K100" s="79">
        <v>10</v>
      </c>
      <c r="M100" s="79">
        <f t="shared" si="13"/>
        <v>4</v>
      </c>
      <c r="N100" s="79">
        <f t="shared" si="12"/>
        <v>0</v>
      </c>
      <c r="O100" s="79">
        <f t="shared" si="12"/>
        <v>0</v>
      </c>
      <c r="P100" s="79">
        <f t="shared" si="12"/>
        <v>0</v>
      </c>
      <c r="Q100" s="79">
        <f t="shared" si="12"/>
        <v>0</v>
      </c>
      <c r="R100" s="79">
        <f t="shared" si="12"/>
        <v>1</v>
      </c>
      <c r="S100" s="79">
        <f t="shared" si="12"/>
        <v>0</v>
      </c>
      <c r="T100" s="79">
        <f t="shared" si="12"/>
        <v>0</v>
      </c>
      <c r="U100" s="79">
        <f t="shared" si="12"/>
        <v>0</v>
      </c>
      <c r="W100" s="81"/>
      <c r="X100" s="81"/>
      <c r="Y100" s="81"/>
      <c r="Z100" s="81"/>
      <c r="AA100" s="81"/>
      <c r="AB100" s="81" t="s">
        <v>288</v>
      </c>
    </row>
    <row r="101" spans="1:28" s="77" customFormat="1" ht="15">
      <c r="A101" s="36" t="s">
        <v>261</v>
      </c>
      <c r="B101" s="36" t="s">
        <v>262</v>
      </c>
      <c r="C101" s="78">
        <f t="shared" si="11"/>
        <v>21</v>
      </c>
      <c r="D101" s="79"/>
      <c r="E101" s="80"/>
      <c r="F101" s="79"/>
      <c r="G101" s="79"/>
      <c r="H101" s="62"/>
      <c r="I101" s="79">
        <v>6</v>
      </c>
      <c r="J101" s="79">
        <v>5</v>
      </c>
      <c r="K101" s="79">
        <v>10</v>
      </c>
      <c r="M101" s="79">
        <f t="shared" si="13"/>
        <v>3</v>
      </c>
      <c r="N101" s="79">
        <f t="shared" si="12"/>
        <v>0</v>
      </c>
      <c r="O101" s="79">
        <f t="shared" si="12"/>
        <v>0</v>
      </c>
      <c r="P101" s="79">
        <f t="shared" si="12"/>
        <v>0</v>
      </c>
      <c r="Q101" s="79">
        <f t="shared" si="12"/>
        <v>0</v>
      </c>
      <c r="R101" s="79">
        <f t="shared" si="12"/>
        <v>0</v>
      </c>
      <c r="S101" s="79">
        <f t="shared" si="12"/>
        <v>1</v>
      </c>
      <c r="T101" s="79">
        <f t="shared" si="12"/>
        <v>0</v>
      </c>
      <c r="U101" s="79">
        <f t="shared" si="12"/>
        <v>0</v>
      </c>
      <c r="W101" s="81"/>
      <c r="X101" s="81"/>
      <c r="Y101" s="81"/>
      <c r="Z101" s="81" t="s">
        <v>288</v>
      </c>
      <c r="AA101" s="81"/>
      <c r="AB101" s="81"/>
    </row>
    <row r="102" spans="1:28" s="77" customFormat="1" ht="15">
      <c r="A102" s="36" t="s">
        <v>88</v>
      </c>
      <c r="B102" s="36" t="s">
        <v>64</v>
      </c>
      <c r="C102" s="78">
        <f t="shared" si="11"/>
        <v>17</v>
      </c>
      <c r="D102" s="79">
        <v>5</v>
      </c>
      <c r="E102" s="80">
        <v>4</v>
      </c>
      <c r="F102" s="79"/>
      <c r="G102" s="79"/>
      <c r="H102" s="62"/>
      <c r="I102" s="79">
        <v>8</v>
      </c>
      <c r="J102" s="79"/>
      <c r="K102" s="79"/>
      <c r="M102" s="79">
        <f t="shared" si="13"/>
        <v>3</v>
      </c>
      <c r="N102" s="79">
        <f t="shared" si="12"/>
        <v>0</v>
      </c>
      <c r="O102" s="79">
        <f t="shared" si="12"/>
        <v>0</v>
      </c>
      <c r="P102" s="79">
        <f t="shared" si="12"/>
        <v>0</v>
      </c>
      <c r="Q102" s="79">
        <f t="shared" si="12"/>
        <v>0</v>
      </c>
      <c r="R102" s="79">
        <f t="shared" si="12"/>
        <v>0</v>
      </c>
      <c r="S102" s="79">
        <f t="shared" si="12"/>
        <v>1</v>
      </c>
      <c r="T102" s="79">
        <f t="shared" si="12"/>
        <v>0</v>
      </c>
      <c r="U102" s="79">
        <f t="shared" si="12"/>
        <v>0</v>
      </c>
      <c r="W102" s="81"/>
      <c r="X102" s="81"/>
      <c r="Y102" s="81"/>
      <c r="Z102" s="81"/>
      <c r="AA102" s="81" t="s">
        <v>288</v>
      </c>
      <c r="AB102" s="81"/>
    </row>
    <row r="103" spans="1:28" s="77" customFormat="1" ht="15">
      <c r="A103" s="36" t="s">
        <v>125</v>
      </c>
      <c r="B103" s="36" t="s">
        <v>126</v>
      </c>
      <c r="C103" s="78">
        <f t="shared" si="11"/>
        <v>17</v>
      </c>
      <c r="D103" s="79"/>
      <c r="E103" s="80">
        <v>4</v>
      </c>
      <c r="F103" s="79"/>
      <c r="G103" s="79">
        <v>8</v>
      </c>
      <c r="H103" s="62">
        <v>5</v>
      </c>
      <c r="I103" s="79"/>
      <c r="J103" s="79"/>
      <c r="K103" s="79"/>
      <c r="M103" s="79">
        <f t="shared" si="13"/>
        <v>3</v>
      </c>
      <c r="N103" s="79">
        <f t="shared" si="12"/>
        <v>0</v>
      </c>
      <c r="O103" s="79">
        <f t="shared" si="12"/>
        <v>0</v>
      </c>
      <c r="P103" s="79">
        <f t="shared" si="12"/>
        <v>0</v>
      </c>
      <c r="Q103" s="79">
        <f t="shared" si="12"/>
        <v>0</v>
      </c>
      <c r="R103" s="79">
        <f t="shared" si="12"/>
        <v>0</v>
      </c>
      <c r="S103" s="79">
        <f t="shared" si="12"/>
        <v>1</v>
      </c>
      <c r="T103" s="79">
        <f t="shared" si="12"/>
        <v>0</v>
      </c>
      <c r="U103" s="79">
        <f t="shared" si="12"/>
        <v>0</v>
      </c>
      <c r="W103" s="81"/>
      <c r="X103" s="81"/>
      <c r="Y103" s="81"/>
      <c r="Z103" s="81" t="s">
        <v>288</v>
      </c>
      <c r="AA103" s="81"/>
      <c r="AB103" s="81"/>
    </row>
    <row r="104" spans="1:28" s="77" customFormat="1" ht="15">
      <c r="A104" s="36" t="s">
        <v>5</v>
      </c>
      <c r="B104" s="36" t="s">
        <v>57</v>
      </c>
      <c r="C104" s="78">
        <f t="shared" si="11"/>
        <v>15</v>
      </c>
      <c r="D104" s="79">
        <v>2</v>
      </c>
      <c r="E104" s="80">
        <v>2</v>
      </c>
      <c r="F104" s="79"/>
      <c r="G104" s="79">
        <v>2</v>
      </c>
      <c r="H104" s="62">
        <v>5</v>
      </c>
      <c r="I104" s="79">
        <v>4</v>
      </c>
      <c r="J104" s="79"/>
      <c r="K104" s="79"/>
      <c r="M104" s="79">
        <f t="shared" si="13"/>
        <v>5</v>
      </c>
      <c r="N104" s="79">
        <f t="shared" si="12"/>
        <v>0</v>
      </c>
      <c r="O104" s="79">
        <f t="shared" si="12"/>
        <v>0</v>
      </c>
      <c r="P104" s="79">
        <f t="shared" si="12"/>
        <v>0</v>
      </c>
      <c r="Q104" s="79">
        <f t="shared" si="12"/>
        <v>1</v>
      </c>
      <c r="R104" s="79">
        <f t="shared" si="12"/>
        <v>0</v>
      </c>
      <c r="S104" s="79">
        <f t="shared" si="12"/>
        <v>0</v>
      </c>
      <c r="T104" s="79">
        <f t="shared" si="12"/>
        <v>0</v>
      </c>
      <c r="U104" s="79">
        <f t="shared" si="12"/>
        <v>0</v>
      </c>
      <c r="W104" s="81"/>
      <c r="X104" s="81"/>
      <c r="Y104" s="81"/>
      <c r="Z104" s="81" t="s">
        <v>288</v>
      </c>
      <c r="AA104" s="81"/>
      <c r="AB104" s="81"/>
    </row>
    <row r="105" spans="1:28" s="77" customFormat="1" ht="15">
      <c r="A105" s="36" t="s">
        <v>85</v>
      </c>
      <c r="B105" s="36" t="s">
        <v>60</v>
      </c>
      <c r="C105" s="78">
        <f t="shared" si="11"/>
        <v>13</v>
      </c>
      <c r="D105" s="79">
        <v>1</v>
      </c>
      <c r="E105" s="80"/>
      <c r="F105" s="79">
        <v>7</v>
      </c>
      <c r="G105" s="79"/>
      <c r="H105" s="62"/>
      <c r="I105" s="79"/>
      <c r="J105" s="79">
        <v>5</v>
      </c>
      <c r="K105" s="79"/>
      <c r="M105" s="79">
        <f t="shared" si="13"/>
        <v>3</v>
      </c>
      <c r="N105" s="79">
        <f t="shared" si="12"/>
        <v>0</v>
      </c>
      <c r="O105" s="79">
        <f t="shared" si="12"/>
        <v>0</v>
      </c>
      <c r="P105" s="79">
        <f t="shared" si="12"/>
        <v>0</v>
      </c>
      <c r="Q105" s="79">
        <f t="shared" si="12"/>
        <v>0</v>
      </c>
      <c r="R105" s="79">
        <f t="shared" si="12"/>
        <v>0</v>
      </c>
      <c r="S105" s="79">
        <f t="shared" si="12"/>
        <v>1</v>
      </c>
      <c r="T105" s="79">
        <f t="shared" si="12"/>
        <v>0</v>
      </c>
      <c r="U105" s="79">
        <f t="shared" si="12"/>
        <v>0</v>
      </c>
      <c r="W105" s="81"/>
      <c r="X105" s="81"/>
      <c r="Y105" s="81" t="s">
        <v>288</v>
      </c>
      <c r="Z105" s="81"/>
      <c r="AA105" s="81"/>
      <c r="AB105" s="81"/>
    </row>
    <row r="106" spans="1:28" s="77" customFormat="1" ht="15">
      <c r="A106" s="36" t="s">
        <v>236</v>
      </c>
      <c r="B106" s="36" t="s">
        <v>237</v>
      </c>
      <c r="C106" s="78">
        <f t="shared" si="11"/>
        <v>12</v>
      </c>
      <c r="D106" s="79"/>
      <c r="E106" s="80"/>
      <c r="F106" s="79"/>
      <c r="G106" s="79"/>
      <c r="H106" s="62">
        <v>2</v>
      </c>
      <c r="I106" s="79">
        <v>4</v>
      </c>
      <c r="J106" s="79"/>
      <c r="K106" s="79">
        <v>6</v>
      </c>
      <c r="M106" s="79">
        <f t="shared" si="13"/>
        <v>3</v>
      </c>
      <c r="N106" s="79">
        <f aca="true" t="shared" si="14" ref="N106:U137">IF($M106=N$17,1,)</f>
        <v>0</v>
      </c>
      <c r="O106" s="79">
        <f t="shared" si="14"/>
        <v>0</v>
      </c>
      <c r="P106" s="79">
        <f t="shared" si="14"/>
        <v>0</v>
      </c>
      <c r="Q106" s="79">
        <f t="shared" si="14"/>
        <v>0</v>
      </c>
      <c r="R106" s="79">
        <f t="shared" si="14"/>
        <v>0</v>
      </c>
      <c r="S106" s="79">
        <f t="shared" si="14"/>
        <v>1</v>
      </c>
      <c r="T106" s="79">
        <f t="shared" si="14"/>
        <v>0</v>
      </c>
      <c r="U106" s="79">
        <f t="shared" si="14"/>
        <v>0</v>
      </c>
      <c r="W106" s="81"/>
      <c r="X106" s="81"/>
      <c r="Y106" s="81" t="s">
        <v>288</v>
      </c>
      <c r="Z106" s="81"/>
      <c r="AA106" s="81"/>
      <c r="AB106" s="81"/>
    </row>
    <row r="107" spans="1:28" s="77" customFormat="1" ht="15">
      <c r="A107" s="36" t="s">
        <v>258</v>
      </c>
      <c r="B107" s="36" t="s">
        <v>159</v>
      </c>
      <c r="C107" s="78">
        <f t="shared" si="11"/>
        <v>12</v>
      </c>
      <c r="D107" s="79"/>
      <c r="E107" s="80"/>
      <c r="F107" s="79"/>
      <c r="G107" s="79"/>
      <c r="H107" s="62"/>
      <c r="I107" s="79">
        <v>12</v>
      </c>
      <c r="J107" s="79"/>
      <c r="K107" s="79"/>
      <c r="M107" s="79">
        <f t="shared" si="13"/>
        <v>1</v>
      </c>
      <c r="N107" s="79">
        <f t="shared" si="14"/>
        <v>0</v>
      </c>
      <c r="O107" s="79">
        <f t="shared" si="14"/>
        <v>0</v>
      </c>
      <c r="P107" s="79">
        <f t="shared" si="14"/>
        <v>0</v>
      </c>
      <c r="Q107" s="79">
        <f t="shared" si="14"/>
        <v>0</v>
      </c>
      <c r="R107" s="79">
        <f t="shared" si="14"/>
        <v>0</v>
      </c>
      <c r="S107" s="79">
        <f t="shared" si="14"/>
        <v>0</v>
      </c>
      <c r="T107" s="79">
        <f t="shared" si="14"/>
        <v>0</v>
      </c>
      <c r="U107" s="79">
        <f t="shared" si="14"/>
        <v>1</v>
      </c>
      <c r="W107" s="81"/>
      <c r="X107" s="81"/>
      <c r="Y107" s="81"/>
      <c r="Z107" s="81" t="s">
        <v>288</v>
      </c>
      <c r="AA107" s="81"/>
      <c r="AB107" s="81"/>
    </row>
    <row r="108" spans="1:28" s="77" customFormat="1" ht="15">
      <c r="A108" s="36" t="s">
        <v>39</v>
      </c>
      <c r="B108" s="36" t="s">
        <v>93</v>
      </c>
      <c r="C108" s="78">
        <f t="shared" si="11"/>
        <v>12</v>
      </c>
      <c r="D108" s="79">
        <v>4</v>
      </c>
      <c r="E108" s="80">
        <v>5</v>
      </c>
      <c r="F108" s="79"/>
      <c r="G108" s="79"/>
      <c r="H108" s="62">
        <v>3</v>
      </c>
      <c r="I108" s="79"/>
      <c r="J108" s="79"/>
      <c r="K108" s="79"/>
      <c r="M108" s="79">
        <f t="shared" si="13"/>
        <v>3</v>
      </c>
      <c r="N108" s="79">
        <f t="shared" si="14"/>
        <v>0</v>
      </c>
      <c r="O108" s="79">
        <f t="shared" si="14"/>
        <v>0</v>
      </c>
      <c r="P108" s="79">
        <f t="shared" si="14"/>
        <v>0</v>
      </c>
      <c r="Q108" s="79">
        <f t="shared" si="14"/>
        <v>0</v>
      </c>
      <c r="R108" s="79">
        <f t="shared" si="14"/>
        <v>0</v>
      </c>
      <c r="S108" s="79">
        <f t="shared" si="14"/>
        <v>1</v>
      </c>
      <c r="T108" s="79">
        <f t="shared" si="14"/>
        <v>0</v>
      </c>
      <c r="U108" s="79">
        <f t="shared" si="14"/>
        <v>0</v>
      </c>
      <c r="W108" s="81"/>
      <c r="X108" s="81"/>
      <c r="Y108" s="81"/>
      <c r="Z108" s="81" t="s">
        <v>288</v>
      </c>
      <c r="AA108" s="81"/>
      <c r="AB108" s="81"/>
    </row>
    <row r="109" spans="1:28" s="77" customFormat="1" ht="15">
      <c r="A109" s="36" t="s">
        <v>38</v>
      </c>
      <c r="B109" s="36" t="s">
        <v>96</v>
      </c>
      <c r="C109" s="78">
        <f t="shared" si="11"/>
        <v>11</v>
      </c>
      <c r="D109" s="79">
        <v>2</v>
      </c>
      <c r="E109" s="80">
        <v>4</v>
      </c>
      <c r="F109" s="79"/>
      <c r="G109" s="79"/>
      <c r="H109" s="62">
        <v>5</v>
      </c>
      <c r="I109" s="79"/>
      <c r="J109" s="79"/>
      <c r="K109" s="79"/>
      <c r="M109" s="79">
        <f t="shared" si="13"/>
        <v>3</v>
      </c>
      <c r="N109" s="79">
        <f t="shared" si="14"/>
        <v>0</v>
      </c>
      <c r="O109" s="79">
        <f t="shared" si="14"/>
        <v>0</v>
      </c>
      <c r="P109" s="79">
        <f t="shared" si="14"/>
        <v>0</v>
      </c>
      <c r="Q109" s="79">
        <f t="shared" si="14"/>
        <v>0</v>
      </c>
      <c r="R109" s="79">
        <f t="shared" si="14"/>
        <v>0</v>
      </c>
      <c r="S109" s="79">
        <f t="shared" si="14"/>
        <v>1</v>
      </c>
      <c r="T109" s="79">
        <f t="shared" si="14"/>
        <v>0</v>
      </c>
      <c r="U109" s="79">
        <f t="shared" si="14"/>
        <v>0</v>
      </c>
      <c r="W109" s="81"/>
      <c r="X109" s="81"/>
      <c r="Y109" s="81" t="s">
        <v>288</v>
      </c>
      <c r="Z109" s="81"/>
      <c r="AA109" s="81"/>
      <c r="AB109" s="81"/>
    </row>
    <row r="110" spans="1:28" s="77" customFormat="1" ht="15">
      <c r="A110" s="36" t="s">
        <v>272</v>
      </c>
      <c r="B110" s="36" t="s">
        <v>273</v>
      </c>
      <c r="C110" s="78">
        <f t="shared" si="11"/>
        <v>10</v>
      </c>
      <c r="D110" s="79"/>
      <c r="E110" s="80"/>
      <c r="F110" s="79"/>
      <c r="G110" s="79"/>
      <c r="H110" s="62"/>
      <c r="I110" s="79"/>
      <c r="J110" s="79"/>
      <c r="K110" s="79">
        <v>10</v>
      </c>
      <c r="M110" s="79">
        <f t="shared" si="13"/>
        <v>1</v>
      </c>
      <c r="N110" s="79">
        <f t="shared" si="14"/>
        <v>0</v>
      </c>
      <c r="O110" s="79">
        <f t="shared" si="14"/>
        <v>0</v>
      </c>
      <c r="P110" s="79">
        <f t="shared" si="14"/>
        <v>0</v>
      </c>
      <c r="Q110" s="79">
        <f t="shared" si="14"/>
        <v>0</v>
      </c>
      <c r="R110" s="79">
        <f t="shared" si="14"/>
        <v>0</v>
      </c>
      <c r="S110" s="79">
        <f t="shared" si="14"/>
        <v>0</v>
      </c>
      <c r="T110" s="79">
        <f t="shared" si="14"/>
        <v>0</v>
      </c>
      <c r="U110" s="79">
        <f t="shared" si="14"/>
        <v>1</v>
      </c>
      <c r="W110" s="81"/>
      <c r="X110" s="81"/>
      <c r="Y110" s="81" t="s">
        <v>288</v>
      </c>
      <c r="Z110" s="81"/>
      <c r="AA110" s="81"/>
      <c r="AB110" s="81"/>
    </row>
    <row r="111" spans="1:28" s="77" customFormat="1" ht="15">
      <c r="A111" s="36" t="s">
        <v>8</v>
      </c>
      <c r="B111" s="36" t="s">
        <v>95</v>
      </c>
      <c r="C111" s="78">
        <f t="shared" si="11"/>
        <v>10</v>
      </c>
      <c r="D111" s="79">
        <v>2</v>
      </c>
      <c r="E111" s="80"/>
      <c r="F111" s="79"/>
      <c r="G111" s="79"/>
      <c r="H111" s="62"/>
      <c r="I111" s="79">
        <v>8</v>
      </c>
      <c r="J111" s="79"/>
      <c r="K111" s="79"/>
      <c r="M111" s="79">
        <f t="shared" si="13"/>
        <v>2</v>
      </c>
      <c r="N111" s="79">
        <f t="shared" si="14"/>
        <v>0</v>
      </c>
      <c r="O111" s="79">
        <f t="shared" si="14"/>
        <v>0</v>
      </c>
      <c r="P111" s="79">
        <f t="shared" si="14"/>
        <v>0</v>
      </c>
      <c r="Q111" s="79">
        <f t="shared" si="14"/>
        <v>0</v>
      </c>
      <c r="R111" s="79">
        <f t="shared" si="14"/>
        <v>0</v>
      </c>
      <c r="S111" s="79">
        <f t="shared" si="14"/>
        <v>0</v>
      </c>
      <c r="T111" s="79">
        <f t="shared" si="14"/>
        <v>1</v>
      </c>
      <c r="U111" s="79">
        <f t="shared" si="14"/>
        <v>0</v>
      </c>
      <c r="W111" s="81"/>
      <c r="X111" s="81"/>
      <c r="Y111" s="81" t="s">
        <v>288</v>
      </c>
      <c r="Z111" s="81"/>
      <c r="AA111" s="81"/>
      <c r="AB111" s="81"/>
    </row>
    <row r="112" spans="1:28" s="77" customFormat="1" ht="15">
      <c r="A112" s="36" t="s">
        <v>38</v>
      </c>
      <c r="B112" s="36" t="s">
        <v>94</v>
      </c>
      <c r="C112" s="78">
        <f t="shared" si="11"/>
        <v>9</v>
      </c>
      <c r="D112" s="79">
        <v>2</v>
      </c>
      <c r="E112" s="80">
        <v>3</v>
      </c>
      <c r="F112" s="79"/>
      <c r="G112" s="79"/>
      <c r="H112" s="62"/>
      <c r="I112" s="79">
        <v>4</v>
      </c>
      <c r="J112" s="79"/>
      <c r="K112" s="79"/>
      <c r="M112" s="79">
        <f t="shared" si="13"/>
        <v>3</v>
      </c>
      <c r="N112" s="79">
        <f t="shared" si="14"/>
        <v>0</v>
      </c>
      <c r="O112" s="79">
        <f t="shared" si="14"/>
        <v>0</v>
      </c>
      <c r="P112" s="79">
        <f t="shared" si="14"/>
        <v>0</v>
      </c>
      <c r="Q112" s="79">
        <f t="shared" si="14"/>
        <v>0</v>
      </c>
      <c r="R112" s="79">
        <f t="shared" si="14"/>
        <v>0</v>
      </c>
      <c r="S112" s="79">
        <f t="shared" si="14"/>
        <v>1</v>
      </c>
      <c r="T112" s="79">
        <f t="shared" si="14"/>
        <v>0</v>
      </c>
      <c r="U112" s="79">
        <f t="shared" si="14"/>
        <v>0</v>
      </c>
      <c r="W112" s="81"/>
      <c r="X112" s="81"/>
      <c r="Y112" s="81" t="s">
        <v>288</v>
      </c>
      <c r="Z112" s="81"/>
      <c r="AA112" s="81"/>
      <c r="AB112" s="81"/>
    </row>
    <row r="113" spans="1:28" s="77" customFormat="1" ht="15">
      <c r="A113" s="36" t="s">
        <v>158</v>
      </c>
      <c r="B113" s="36" t="s">
        <v>154</v>
      </c>
      <c r="C113" s="78">
        <f t="shared" si="11"/>
        <v>8</v>
      </c>
      <c r="D113" s="79"/>
      <c r="E113" s="80">
        <v>1</v>
      </c>
      <c r="F113" s="79">
        <v>1</v>
      </c>
      <c r="G113" s="79"/>
      <c r="H113" s="62"/>
      <c r="I113" s="79"/>
      <c r="J113" s="79">
        <v>2</v>
      </c>
      <c r="K113" s="79">
        <v>4</v>
      </c>
      <c r="M113" s="79">
        <f t="shared" si="13"/>
        <v>4</v>
      </c>
      <c r="N113" s="79">
        <f t="shared" si="14"/>
        <v>0</v>
      </c>
      <c r="O113" s="79">
        <f t="shared" si="14"/>
        <v>0</v>
      </c>
      <c r="P113" s="79">
        <f t="shared" si="14"/>
        <v>0</v>
      </c>
      <c r="Q113" s="79">
        <f t="shared" si="14"/>
        <v>0</v>
      </c>
      <c r="R113" s="79">
        <f t="shared" si="14"/>
        <v>1</v>
      </c>
      <c r="S113" s="79">
        <f t="shared" si="14"/>
        <v>0</v>
      </c>
      <c r="T113" s="79">
        <f t="shared" si="14"/>
        <v>0</v>
      </c>
      <c r="U113" s="79">
        <f t="shared" si="14"/>
        <v>0</v>
      </c>
      <c r="W113" s="81"/>
      <c r="X113" s="81" t="s">
        <v>288</v>
      </c>
      <c r="Y113" s="81"/>
      <c r="Z113" s="81"/>
      <c r="AA113" s="81"/>
      <c r="AB113" s="81"/>
    </row>
    <row r="114" spans="1:28" s="77" customFormat="1" ht="15">
      <c r="A114" s="36" t="s">
        <v>134</v>
      </c>
      <c r="B114" s="36" t="s">
        <v>135</v>
      </c>
      <c r="C114" s="78">
        <f t="shared" si="11"/>
        <v>8</v>
      </c>
      <c r="D114" s="79"/>
      <c r="E114" s="80">
        <v>2</v>
      </c>
      <c r="F114" s="79"/>
      <c r="G114" s="79"/>
      <c r="H114" s="62"/>
      <c r="I114" s="79"/>
      <c r="J114" s="79">
        <v>2</v>
      </c>
      <c r="K114" s="79">
        <v>4</v>
      </c>
      <c r="M114" s="79">
        <f t="shared" si="13"/>
        <v>3</v>
      </c>
      <c r="N114" s="79">
        <f t="shared" si="14"/>
        <v>0</v>
      </c>
      <c r="O114" s="79">
        <f t="shared" si="14"/>
        <v>0</v>
      </c>
      <c r="P114" s="79">
        <f t="shared" si="14"/>
        <v>0</v>
      </c>
      <c r="Q114" s="79">
        <f t="shared" si="14"/>
        <v>0</v>
      </c>
      <c r="R114" s="79">
        <f t="shared" si="14"/>
        <v>0</v>
      </c>
      <c r="S114" s="79">
        <f t="shared" si="14"/>
        <v>1</v>
      </c>
      <c r="T114" s="79">
        <f t="shared" si="14"/>
        <v>0</v>
      </c>
      <c r="U114" s="79">
        <f t="shared" si="14"/>
        <v>0</v>
      </c>
      <c r="W114" s="81"/>
      <c r="X114" s="81" t="s">
        <v>288</v>
      </c>
      <c r="Y114" s="81"/>
      <c r="Z114" s="81"/>
      <c r="AA114" s="81"/>
      <c r="AB114" s="81"/>
    </row>
    <row r="115" spans="1:28" s="77" customFormat="1" ht="15">
      <c r="A115" s="36" t="s">
        <v>4</v>
      </c>
      <c r="B115" s="36" t="s">
        <v>52</v>
      </c>
      <c r="C115" s="78">
        <f t="shared" si="11"/>
        <v>8</v>
      </c>
      <c r="D115" s="79">
        <v>4</v>
      </c>
      <c r="E115" s="80">
        <v>4</v>
      </c>
      <c r="F115" s="79"/>
      <c r="G115" s="79"/>
      <c r="H115" s="62"/>
      <c r="I115" s="79"/>
      <c r="J115" s="79"/>
      <c r="K115" s="79"/>
      <c r="M115" s="79">
        <f t="shared" si="13"/>
        <v>2</v>
      </c>
      <c r="N115" s="79">
        <f t="shared" si="14"/>
        <v>0</v>
      </c>
      <c r="O115" s="79">
        <f t="shared" si="14"/>
        <v>0</v>
      </c>
      <c r="P115" s="79">
        <f t="shared" si="14"/>
        <v>0</v>
      </c>
      <c r="Q115" s="79">
        <f t="shared" si="14"/>
        <v>0</v>
      </c>
      <c r="R115" s="79">
        <f t="shared" si="14"/>
        <v>0</v>
      </c>
      <c r="S115" s="79">
        <f t="shared" si="14"/>
        <v>0</v>
      </c>
      <c r="T115" s="79">
        <f t="shared" si="14"/>
        <v>1</v>
      </c>
      <c r="U115" s="79">
        <f t="shared" si="14"/>
        <v>0</v>
      </c>
      <c r="W115" s="81"/>
      <c r="X115" s="81"/>
      <c r="Y115" s="81" t="s">
        <v>288</v>
      </c>
      <c r="Z115" s="81"/>
      <c r="AA115" s="81"/>
      <c r="AB115" s="81"/>
    </row>
    <row r="116" spans="1:28" s="77" customFormat="1" ht="15">
      <c r="A116" s="36" t="s">
        <v>215</v>
      </c>
      <c r="B116" s="36" t="s">
        <v>216</v>
      </c>
      <c r="C116" s="78">
        <f t="shared" si="11"/>
        <v>7</v>
      </c>
      <c r="D116" s="79"/>
      <c r="E116" s="80"/>
      <c r="F116" s="79"/>
      <c r="G116" s="79">
        <v>3</v>
      </c>
      <c r="H116" s="62"/>
      <c r="I116" s="79"/>
      <c r="J116" s="79"/>
      <c r="K116" s="79">
        <v>4</v>
      </c>
      <c r="M116" s="79">
        <f t="shared" si="13"/>
        <v>2</v>
      </c>
      <c r="N116" s="79">
        <f t="shared" si="14"/>
        <v>0</v>
      </c>
      <c r="O116" s="79">
        <f t="shared" si="14"/>
        <v>0</v>
      </c>
      <c r="P116" s="79">
        <f t="shared" si="14"/>
        <v>0</v>
      </c>
      <c r="Q116" s="79">
        <f t="shared" si="14"/>
        <v>0</v>
      </c>
      <c r="R116" s="79">
        <f t="shared" si="14"/>
        <v>0</v>
      </c>
      <c r="S116" s="79">
        <f t="shared" si="14"/>
        <v>0</v>
      </c>
      <c r="T116" s="79">
        <f t="shared" si="14"/>
        <v>1</v>
      </c>
      <c r="U116" s="79">
        <f t="shared" si="14"/>
        <v>0</v>
      </c>
      <c r="W116" s="81"/>
      <c r="X116" s="81" t="s">
        <v>288</v>
      </c>
      <c r="Y116" s="81"/>
      <c r="Z116" s="81"/>
      <c r="AA116" s="81"/>
      <c r="AB116" s="81"/>
    </row>
    <row r="117" spans="1:28" s="77" customFormat="1" ht="15">
      <c r="A117" s="36" t="s">
        <v>270</v>
      </c>
      <c r="B117" s="36" t="s">
        <v>271</v>
      </c>
      <c r="C117" s="78">
        <f t="shared" si="11"/>
        <v>6</v>
      </c>
      <c r="D117" s="79"/>
      <c r="E117" s="80"/>
      <c r="F117" s="79"/>
      <c r="G117" s="79"/>
      <c r="H117" s="62"/>
      <c r="I117" s="79"/>
      <c r="J117" s="79"/>
      <c r="K117" s="79">
        <v>6</v>
      </c>
      <c r="M117" s="79">
        <f t="shared" si="13"/>
        <v>1</v>
      </c>
      <c r="N117" s="79">
        <f t="shared" si="14"/>
        <v>0</v>
      </c>
      <c r="O117" s="79">
        <f t="shared" si="14"/>
        <v>0</v>
      </c>
      <c r="P117" s="79">
        <f t="shared" si="14"/>
        <v>0</v>
      </c>
      <c r="Q117" s="79">
        <f t="shared" si="14"/>
        <v>0</v>
      </c>
      <c r="R117" s="79">
        <f t="shared" si="14"/>
        <v>0</v>
      </c>
      <c r="S117" s="79">
        <f t="shared" si="14"/>
        <v>0</v>
      </c>
      <c r="T117" s="79">
        <f t="shared" si="14"/>
        <v>0</v>
      </c>
      <c r="U117" s="79">
        <f t="shared" si="14"/>
        <v>1</v>
      </c>
      <c r="W117" s="81"/>
      <c r="X117" s="81" t="s">
        <v>288</v>
      </c>
      <c r="Y117" s="81"/>
      <c r="Z117" s="81"/>
      <c r="AA117" s="81"/>
      <c r="AB117" s="81"/>
    </row>
    <row r="118" spans="1:28" s="77" customFormat="1" ht="15">
      <c r="A118" s="36" t="s">
        <v>187</v>
      </c>
      <c r="B118" s="36" t="s">
        <v>156</v>
      </c>
      <c r="C118" s="78">
        <f t="shared" si="11"/>
        <v>6</v>
      </c>
      <c r="D118" s="79"/>
      <c r="E118" s="80"/>
      <c r="F118" s="79">
        <v>3</v>
      </c>
      <c r="G118" s="79"/>
      <c r="H118" s="62">
        <v>1</v>
      </c>
      <c r="I118" s="79"/>
      <c r="J118" s="79"/>
      <c r="K118" s="79">
        <v>2</v>
      </c>
      <c r="M118" s="79">
        <f t="shared" si="13"/>
        <v>3</v>
      </c>
      <c r="N118" s="79">
        <f t="shared" si="14"/>
        <v>0</v>
      </c>
      <c r="O118" s="79">
        <f t="shared" si="14"/>
        <v>0</v>
      </c>
      <c r="P118" s="79">
        <f t="shared" si="14"/>
        <v>0</v>
      </c>
      <c r="Q118" s="79">
        <f t="shared" si="14"/>
        <v>0</v>
      </c>
      <c r="R118" s="79">
        <f t="shared" si="14"/>
        <v>0</v>
      </c>
      <c r="S118" s="79">
        <f t="shared" si="14"/>
        <v>1</v>
      </c>
      <c r="T118" s="79">
        <f t="shared" si="14"/>
        <v>0</v>
      </c>
      <c r="U118" s="79">
        <f t="shared" si="14"/>
        <v>0</v>
      </c>
      <c r="W118" s="81"/>
      <c r="X118" s="81" t="s">
        <v>288</v>
      </c>
      <c r="Y118" s="81"/>
      <c r="Z118" s="81"/>
      <c r="AA118" s="81"/>
      <c r="AB118" s="81"/>
    </row>
    <row r="119" spans="1:28" s="77" customFormat="1" ht="15">
      <c r="A119" s="36" t="s">
        <v>259</v>
      </c>
      <c r="B119" s="36" t="s">
        <v>260</v>
      </c>
      <c r="C119" s="78">
        <f t="shared" si="11"/>
        <v>6</v>
      </c>
      <c r="D119" s="79"/>
      <c r="E119" s="80"/>
      <c r="F119" s="79"/>
      <c r="G119" s="79"/>
      <c r="H119" s="62"/>
      <c r="I119" s="79">
        <v>6</v>
      </c>
      <c r="J119" s="79"/>
      <c r="K119" s="79"/>
      <c r="M119" s="79">
        <f t="shared" si="13"/>
        <v>1</v>
      </c>
      <c r="N119" s="79">
        <f t="shared" si="14"/>
        <v>0</v>
      </c>
      <c r="O119" s="79">
        <f t="shared" si="14"/>
        <v>0</v>
      </c>
      <c r="P119" s="79">
        <f t="shared" si="14"/>
        <v>0</v>
      </c>
      <c r="Q119" s="79">
        <f t="shared" si="14"/>
        <v>0</v>
      </c>
      <c r="R119" s="79">
        <f t="shared" si="14"/>
        <v>0</v>
      </c>
      <c r="S119" s="79">
        <f t="shared" si="14"/>
        <v>0</v>
      </c>
      <c r="T119" s="79">
        <f t="shared" si="14"/>
        <v>0</v>
      </c>
      <c r="U119" s="79">
        <f t="shared" si="14"/>
        <v>1</v>
      </c>
      <c r="W119" s="81"/>
      <c r="X119" s="81"/>
      <c r="Y119" s="81"/>
      <c r="Z119" s="81" t="s">
        <v>288</v>
      </c>
      <c r="AA119" s="81"/>
      <c r="AB119" s="81"/>
    </row>
    <row r="120" spans="1:28" s="77" customFormat="1" ht="15">
      <c r="A120" s="36" t="s">
        <v>76</v>
      </c>
      <c r="B120" s="36" t="s">
        <v>47</v>
      </c>
      <c r="C120" s="78">
        <f t="shared" si="11"/>
        <v>6</v>
      </c>
      <c r="D120" s="79">
        <v>2</v>
      </c>
      <c r="E120" s="80"/>
      <c r="F120" s="79"/>
      <c r="G120" s="79"/>
      <c r="H120" s="62"/>
      <c r="I120" s="79">
        <v>4</v>
      </c>
      <c r="J120" s="79"/>
      <c r="K120" s="79"/>
      <c r="M120" s="79">
        <f t="shared" si="13"/>
        <v>2</v>
      </c>
      <c r="N120" s="79">
        <f t="shared" si="14"/>
        <v>0</v>
      </c>
      <c r="O120" s="79">
        <f t="shared" si="14"/>
        <v>0</v>
      </c>
      <c r="P120" s="79">
        <f t="shared" si="14"/>
        <v>0</v>
      </c>
      <c r="Q120" s="79">
        <f t="shared" si="14"/>
        <v>0</v>
      </c>
      <c r="R120" s="79">
        <f t="shared" si="14"/>
        <v>0</v>
      </c>
      <c r="S120" s="79">
        <f t="shared" si="14"/>
        <v>0</v>
      </c>
      <c r="T120" s="79">
        <f t="shared" si="14"/>
        <v>1</v>
      </c>
      <c r="U120" s="79">
        <f t="shared" si="14"/>
        <v>0</v>
      </c>
      <c r="W120" s="81"/>
      <c r="X120" s="81" t="s">
        <v>288</v>
      </c>
      <c r="Y120" s="81"/>
      <c r="Z120" s="81"/>
      <c r="AA120" s="81"/>
      <c r="AB120" s="81"/>
    </row>
    <row r="121" spans="1:28" s="77" customFormat="1" ht="15">
      <c r="A121" s="36" t="s">
        <v>195</v>
      </c>
      <c r="B121" s="36" t="s">
        <v>196</v>
      </c>
      <c r="C121" s="78">
        <f t="shared" si="11"/>
        <v>6</v>
      </c>
      <c r="D121" s="79"/>
      <c r="E121" s="80"/>
      <c r="F121" s="79">
        <v>4</v>
      </c>
      <c r="G121" s="79"/>
      <c r="H121" s="62"/>
      <c r="I121" s="79">
        <v>2</v>
      </c>
      <c r="J121" s="79"/>
      <c r="K121" s="79"/>
      <c r="M121" s="79">
        <f t="shared" si="13"/>
        <v>2</v>
      </c>
      <c r="N121" s="79">
        <f t="shared" si="14"/>
        <v>0</v>
      </c>
      <c r="O121" s="79">
        <f t="shared" si="14"/>
        <v>0</v>
      </c>
      <c r="P121" s="79">
        <f t="shared" si="14"/>
        <v>0</v>
      </c>
      <c r="Q121" s="79">
        <f t="shared" si="14"/>
        <v>0</v>
      </c>
      <c r="R121" s="79">
        <f t="shared" si="14"/>
        <v>0</v>
      </c>
      <c r="S121" s="79">
        <f t="shared" si="14"/>
        <v>0</v>
      </c>
      <c r="T121" s="79">
        <f t="shared" si="14"/>
        <v>1</v>
      </c>
      <c r="U121" s="79">
        <f t="shared" si="14"/>
        <v>0</v>
      </c>
      <c r="W121" s="81"/>
      <c r="X121" s="81" t="s">
        <v>288</v>
      </c>
      <c r="Y121" s="81"/>
      <c r="Z121" s="81"/>
      <c r="AA121" s="81"/>
      <c r="AB121" s="81"/>
    </row>
    <row r="122" spans="1:28" s="77" customFormat="1" ht="15">
      <c r="A122" s="36" t="s">
        <v>192</v>
      </c>
      <c r="B122" s="36" t="s">
        <v>235</v>
      </c>
      <c r="C122" s="78">
        <f aca="true" t="shared" si="15" ref="C122:C150">SUM(D122:K122)</f>
        <v>6</v>
      </c>
      <c r="D122" s="79"/>
      <c r="E122" s="80"/>
      <c r="F122" s="79"/>
      <c r="G122" s="79"/>
      <c r="H122" s="62">
        <v>6</v>
      </c>
      <c r="I122" s="79"/>
      <c r="J122" s="79"/>
      <c r="K122" s="79"/>
      <c r="M122" s="79">
        <f t="shared" si="13"/>
        <v>1</v>
      </c>
      <c r="N122" s="79">
        <f t="shared" si="14"/>
        <v>0</v>
      </c>
      <c r="O122" s="79">
        <f t="shared" si="14"/>
        <v>0</v>
      </c>
      <c r="P122" s="79">
        <f t="shared" si="14"/>
        <v>0</v>
      </c>
      <c r="Q122" s="79">
        <f t="shared" si="14"/>
        <v>0</v>
      </c>
      <c r="R122" s="79">
        <f t="shared" si="14"/>
        <v>0</v>
      </c>
      <c r="S122" s="79">
        <f t="shared" si="14"/>
        <v>0</v>
      </c>
      <c r="T122" s="79">
        <f t="shared" si="14"/>
        <v>0</v>
      </c>
      <c r="U122" s="79">
        <f t="shared" si="14"/>
        <v>1</v>
      </c>
      <c r="W122" s="81"/>
      <c r="X122" s="81" t="s">
        <v>288</v>
      </c>
      <c r="Y122" s="81"/>
      <c r="Z122" s="81"/>
      <c r="AA122" s="81"/>
      <c r="AB122" s="81"/>
    </row>
    <row r="123" spans="1:28" s="77" customFormat="1" ht="15">
      <c r="A123" s="36" t="s">
        <v>188</v>
      </c>
      <c r="B123" s="36" t="s">
        <v>189</v>
      </c>
      <c r="C123" s="78">
        <f t="shared" si="15"/>
        <v>6</v>
      </c>
      <c r="D123" s="79"/>
      <c r="E123" s="80"/>
      <c r="F123" s="79">
        <v>6</v>
      </c>
      <c r="G123" s="79"/>
      <c r="H123" s="62"/>
      <c r="I123" s="79"/>
      <c r="J123" s="79"/>
      <c r="K123" s="79"/>
      <c r="M123" s="79">
        <f t="shared" si="13"/>
        <v>1</v>
      </c>
      <c r="N123" s="79">
        <f t="shared" si="14"/>
        <v>0</v>
      </c>
      <c r="O123" s="79">
        <f t="shared" si="14"/>
        <v>0</v>
      </c>
      <c r="P123" s="79">
        <f t="shared" si="14"/>
        <v>0</v>
      </c>
      <c r="Q123" s="79">
        <f t="shared" si="14"/>
        <v>0</v>
      </c>
      <c r="R123" s="79">
        <f t="shared" si="14"/>
        <v>0</v>
      </c>
      <c r="S123" s="79">
        <f t="shared" si="14"/>
        <v>0</v>
      </c>
      <c r="T123" s="79">
        <f t="shared" si="14"/>
        <v>0</v>
      </c>
      <c r="U123" s="79">
        <f t="shared" si="14"/>
        <v>1</v>
      </c>
      <c r="W123" s="81"/>
      <c r="X123" s="81" t="s">
        <v>288</v>
      </c>
      <c r="Y123" s="81"/>
      <c r="Z123" s="81"/>
      <c r="AA123" s="81"/>
      <c r="AB123" s="81"/>
    </row>
    <row r="124" spans="1:28" s="77" customFormat="1" ht="15">
      <c r="A124" s="36" t="s">
        <v>91</v>
      </c>
      <c r="B124" s="36" t="s">
        <v>98</v>
      </c>
      <c r="C124" s="78">
        <f t="shared" si="15"/>
        <v>6</v>
      </c>
      <c r="D124" s="79">
        <v>6</v>
      </c>
      <c r="E124" s="80"/>
      <c r="F124" s="79"/>
      <c r="G124" s="79"/>
      <c r="H124" s="62"/>
      <c r="I124" s="79"/>
      <c r="J124" s="79"/>
      <c r="K124" s="79"/>
      <c r="M124" s="79">
        <f t="shared" si="13"/>
        <v>1</v>
      </c>
      <c r="N124" s="79">
        <f t="shared" si="14"/>
        <v>0</v>
      </c>
      <c r="O124" s="79">
        <f t="shared" si="14"/>
        <v>0</v>
      </c>
      <c r="P124" s="79">
        <f t="shared" si="14"/>
        <v>0</v>
      </c>
      <c r="Q124" s="79">
        <f t="shared" si="14"/>
        <v>0</v>
      </c>
      <c r="R124" s="79">
        <f t="shared" si="14"/>
        <v>0</v>
      </c>
      <c r="S124" s="79">
        <f t="shared" si="14"/>
        <v>0</v>
      </c>
      <c r="T124" s="79">
        <f t="shared" si="14"/>
        <v>0</v>
      </c>
      <c r="U124" s="79">
        <f t="shared" si="14"/>
        <v>1</v>
      </c>
      <c r="W124" s="81"/>
      <c r="X124" s="81"/>
      <c r="Y124" s="81"/>
      <c r="Z124" s="81" t="s">
        <v>288</v>
      </c>
      <c r="AA124" s="81"/>
      <c r="AB124" s="81"/>
    </row>
    <row r="125" spans="1:28" s="77" customFormat="1" ht="15">
      <c r="A125" s="36" t="s">
        <v>145</v>
      </c>
      <c r="B125" s="36" t="s">
        <v>161</v>
      </c>
      <c r="C125" s="78">
        <f t="shared" si="15"/>
        <v>5</v>
      </c>
      <c r="D125" s="79"/>
      <c r="E125" s="80">
        <v>5</v>
      </c>
      <c r="F125" s="79"/>
      <c r="G125" s="79"/>
      <c r="H125" s="62"/>
      <c r="I125" s="79"/>
      <c r="J125" s="79"/>
      <c r="K125" s="79"/>
      <c r="M125" s="79">
        <f t="shared" si="13"/>
        <v>1</v>
      </c>
      <c r="N125" s="79">
        <f t="shared" si="14"/>
        <v>0</v>
      </c>
      <c r="O125" s="79">
        <f t="shared" si="14"/>
        <v>0</v>
      </c>
      <c r="P125" s="79">
        <f t="shared" si="14"/>
        <v>0</v>
      </c>
      <c r="Q125" s="79">
        <f t="shared" si="14"/>
        <v>0</v>
      </c>
      <c r="R125" s="79">
        <f t="shared" si="14"/>
        <v>0</v>
      </c>
      <c r="S125" s="79">
        <f t="shared" si="14"/>
        <v>0</v>
      </c>
      <c r="T125" s="79">
        <f t="shared" si="14"/>
        <v>0</v>
      </c>
      <c r="U125" s="79">
        <f t="shared" si="14"/>
        <v>1</v>
      </c>
      <c r="W125" s="81"/>
      <c r="X125" s="81"/>
      <c r="Y125" s="81" t="s">
        <v>288</v>
      </c>
      <c r="Z125" s="81"/>
      <c r="AA125" s="81"/>
      <c r="AB125" s="81"/>
    </row>
    <row r="126" spans="1:28" s="77" customFormat="1" ht="15">
      <c r="A126" s="36" t="s">
        <v>92</v>
      </c>
      <c r="B126" s="36" t="s">
        <v>68</v>
      </c>
      <c r="C126" s="78">
        <f t="shared" si="15"/>
        <v>5</v>
      </c>
      <c r="D126" s="79">
        <v>3</v>
      </c>
      <c r="E126" s="80">
        <v>2</v>
      </c>
      <c r="F126" s="79"/>
      <c r="G126" s="79"/>
      <c r="H126" s="62"/>
      <c r="I126" s="79"/>
      <c r="J126" s="79"/>
      <c r="K126" s="79"/>
      <c r="M126" s="79">
        <f t="shared" si="13"/>
        <v>2</v>
      </c>
      <c r="N126" s="79">
        <f t="shared" si="14"/>
        <v>0</v>
      </c>
      <c r="O126" s="79">
        <f t="shared" si="14"/>
        <v>0</v>
      </c>
      <c r="P126" s="79">
        <f t="shared" si="14"/>
        <v>0</v>
      </c>
      <c r="Q126" s="79">
        <f t="shared" si="14"/>
        <v>0</v>
      </c>
      <c r="R126" s="79">
        <f t="shared" si="14"/>
        <v>0</v>
      </c>
      <c r="S126" s="79">
        <f t="shared" si="14"/>
        <v>0</v>
      </c>
      <c r="T126" s="79">
        <f t="shared" si="14"/>
        <v>1</v>
      </c>
      <c r="U126" s="79">
        <f t="shared" si="14"/>
        <v>0</v>
      </c>
      <c r="W126" s="81"/>
      <c r="X126" s="81" t="s">
        <v>288</v>
      </c>
      <c r="Y126" s="81"/>
      <c r="Z126" s="81"/>
      <c r="AA126" s="81"/>
      <c r="AB126" s="81"/>
    </row>
    <row r="127" spans="1:28" s="77" customFormat="1" ht="15">
      <c r="A127" s="36" t="s">
        <v>146</v>
      </c>
      <c r="B127" s="36" t="s">
        <v>247</v>
      </c>
      <c r="C127" s="78">
        <f t="shared" si="15"/>
        <v>4</v>
      </c>
      <c r="D127" s="79"/>
      <c r="E127" s="80"/>
      <c r="F127" s="79"/>
      <c r="G127" s="79"/>
      <c r="H127" s="62"/>
      <c r="I127" s="79">
        <v>4</v>
      </c>
      <c r="J127" s="79"/>
      <c r="K127" s="79"/>
      <c r="M127" s="79">
        <f t="shared" si="13"/>
        <v>1</v>
      </c>
      <c r="N127" s="79">
        <f t="shared" si="14"/>
        <v>0</v>
      </c>
      <c r="O127" s="79">
        <f t="shared" si="14"/>
        <v>0</v>
      </c>
      <c r="P127" s="79">
        <f t="shared" si="14"/>
        <v>0</v>
      </c>
      <c r="Q127" s="79">
        <f t="shared" si="14"/>
        <v>0</v>
      </c>
      <c r="R127" s="79">
        <f t="shared" si="14"/>
        <v>0</v>
      </c>
      <c r="S127" s="79">
        <f t="shared" si="14"/>
        <v>0</v>
      </c>
      <c r="T127" s="79">
        <f t="shared" si="14"/>
        <v>0</v>
      </c>
      <c r="U127" s="79">
        <f t="shared" si="14"/>
        <v>1</v>
      </c>
      <c r="W127" s="81"/>
      <c r="X127" s="81" t="s">
        <v>288</v>
      </c>
      <c r="Y127" s="81"/>
      <c r="Z127" s="81"/>
      <c r="AA127" s="81"/>
      <c r="AB127" s="81"/>
    </row>
    <row r="128" spans="1:28" s="77" customFormat="1" ht="15">
      <c r="A128" s="36" t="s">
        <v>249</v>
      </c>
      <c r="B128" s="36" t="s">
        <v>250</v>
      </c>
      <c r="C128" s="78">
        <f t="shared" si="15"/>
        <v>4</v>
      </c>
      <c r="D128" s="79"/>
      <c r="E128" s="80"/>
      <c r="F128" s="79"/>
      <c r="G128" s="79"/>
      <c r="H128" s="62"/>
      <c r="I128" s="79">
        <v>4</v>
      </c>
      <c r="J128" s="79"/>
      <c r="K128" s="79"/>
      <c r="M128" s="79">
        <f t="shared" si="13"/>
        <v>1</v>
      </c>
      <c r="N128" s="79">
        <f t="shared" si="14"/>
        <v>0</v>
      </c>
      <c r="O128" s="79">
        <f t="shared" si="14"/>
        <v>0</v>
      </c>
      <c r="P128" s="79">
        <f t="shared" si="14"/>
        <v>0</v>
      </c>
      <c r="Q128" s="79">
        <f t="shared" si="14"/>
        <v>0</v>
      </c>
      <c r="R128" s="79">
        <f t="shared" si="14"/>
        <v>0</v>
      </c>
      <c r="S128" s="79">
        <f t="shared" si="14"/>
        <v>0</v>
      </c>
      <c r="T128" s="79">
        <f t="shared" si="14"/>
        <v>0</v>
      </c>
      <c r="U128" s="79">
        <f t="shared" si="14"/>
        <v>1</v>
      </c>
      <c r="W128" s="81"/>
      <c r="X128" s="81" t="s">
        <v>288</v>
      </c>
      <c r="Y128" s="81"/>
      <c r="Z128" s="81"/>
      <c r="AA128" s="81"/>
      <c r="AB128" s="81"/>
    </row>
    <row r="129" spans="1:28" s="77" customFormat="1" ht="15">
      <c r="A129" s="36" t="s">
        <v>251</v>
      </c>
      <c r="B129" s="36" t="s">
        <v>252</v>
      </c>
      <c r="C129" s="78">
        <f t="shared" si="15"/>
        <v>4</v>
      </c>
      <c r="D129" s="79"/>
      <c r="E129" s="80"/>
      <c r="F129" s="79"/>
      <c r="G129" s="79"/>
      <c r="H129" s="62"/>
      <c r="I129" s="79">
        <v>4</v>
      </c>
      <c r="J129" s="79"/>
      <c r="K129" s="79"/>
      <c r="M129" s="79">
        <f t="shared" si="13"/>
        <v>1</v>
      </c>
      <c r="N129" s="79">
        <f t="shared" si="14"/>
        <v>0</v>
      </c>
      <c r="O129" s="79">
        <f t="shared" si="14"/>
        <v>0</v>
      </c>
      <c r="P129" s="79">
        <f t="shared" si="14"/>
        <v>0</v>
      </c>
      <c r="Q129" s="79">
        <f t="shared" si="14"/>
        <v>0</v>
      </c>
      <c r="R129" s="79">
        <f t="shared" si="14"/>
        <v>0</v>
      </c>
      <c r="S129" s="79">
        <f t="shared" si="14"/>
        <v>0</v>
      </c>
      <c r="T129" s="79">
        <f t="shared" si="14"/>
        <v>0</v>
      </c>
      <c r="U129" s="79">
        <f t="shared" si="14"/>
        <v>1</v>
      </c>
      <c r="W129" s="81"/>
      <c r="X129" s="81" t="s">
        <v>288</v>
      </c>
      <c r="Y129" s="81"/>
      <c r="Z129" s="81"/>
      <c r="AA129" s="81"/>
      <c r="AB129" s="81"/>
    </row>
    <row r="130" spans="1:28" s="77" customFormat="1" ht="15">
      <c r="A130" s="36" t="s">
        <v>157</v>
      </c>
      <c r="B130" s="36" t="s">
        <v>140</v>
      </c>
      <c r="C130" s="78">
        <f t="shared" si="15"/>
        <v>3</v>
      </c>
      <c r="D130" s="79"/>
      <c r="E130" s="80"/>
      <c r="F130" s="79"/>
      <c r="G130" s="79"/>
      <c r="H130" s="62"/>
      <c r="I130" s="79"/>
      <c r="J130" s="79">
        <v>3</v>
      </c>
      <c r="K130" s="79"/>
      <c r="M130" s="79">
        <f t="shared" si="13"/>
        <v>1</v>
      </c>
      <c r="N130" s="79">
        <f t="shared" si="14"/>
        <v>0</v>
      </c>
      <c r="O130" s="79">
        <f t="shared" si="14"/>
        <v>0</v>
      </c>
      <c r="P130" s="79">
        <f t="shared" si="14"/>
        <v>0</v>
      </c>
      <c r="Q130" s="79">
        <f t="shared" si="14"/>
        <v>0</v>
      </c>
      <c r="R130" s="79">
        <f t="shared" si="14"/>
        <v>0</v>
      </c>
      <c r="S130" s="79">
        <f t="shared" si="14"/>
        <v>0</v>
      </c>
      <c r="T130" s="79">
        <f t="shared" si="14"/>
        <v>0</v>
      </c>
      <c r="U130" s="79">
        <f t="shared" si="14"/>
        <v>1</v>
      </c>
      <c r="W130" s="81"/>
      <c r="X130" s="81" t="s">
        <v>288</v>
      </c>
      <c r="Y130" s="81"/>
      <c r="Z130" s="81"/>
      <c r="AA130" s="81"/>
      <c r="AB130" s="81"/>
    </row>
    <row r="131" spans="1:28" s="77" customFormat="1" ht="15">
      <c r="A131" s="36" t="s">
        <v>150</v>
      </c>
      <c r="B131" s="36" t="s">
        <v>151</v>
      </c>
      <c r="C131" s="78">
        <f t="shared" si="15"/>
        <v>3</v>
      </c>
      <c r="D131" s="79"/>
      <c r="E131" s="80">
        <v>1</v>
      </c>
      <c r="F131" s="79">
        <v>2</v>
      </c>
      <c r="G131" s="79"/>
      <c r="H131" s="62"/>
      <c r="I131" s="79"/>
      <c r="J131" s="79"/>
      <c r="K131" s="79"/>
      <c r="M131" s="79">
        <f t="shared" si="13"/>
        <v>2</v>
      </c>
      <c r="N131" s="79">
        <f t="shared" si="14"/>
        <v>0</v>
      </c>
      <c r="O131" s="79">
        <f t="shared" si="14"/>
        <v>0</v>
      </c>
      <c r="P131" s="79">
        <f t="shared" si="14"/>
        <v>0</v>
      </c>
      <c r="Q131" s="79">
        <f t="shared" si="14"/>
        <v>0</v>
      </c>
      <c r="R131" s="79">
        <f t="shared" si="14"/>
        <v>0</v>
      </c>
      <c r="S131" s="79">
        <f t="shared" si="14"/>
        <v>0</v>
      </c>
      <c r="T131" s="79">
        <f t="shared" si="14"/>
        <v>1</v>
      </c>
      <c r="U131" s="79">
        <f t="shared" si="14"/>
        <v>0</v>
      </c>
      <c r="W131" s="81"/>
      <c r="X131" s="81" t="s">
        <v>288</v>
      </c>
      <c r="Y131" s="81"/>
      <c r="Z131" s="81"/>
      <c r="AA131" s="81"/>
      <c r="AB131" s="81"/>
    </row>
    <row r="132" spans="1:28" s="77" customFormat="1" ht="15">
      <c r="A132" s="36" t="s">
        <v>157</v>
      </c>
      <c r="B132" s="76" t="s">
        <v>156</v>
      </c>
      <c r="C132" s="78">
        <f t="shared" si="15"/>
        <v>3</v>
      </c>
      <c r="D132" s="79"/>
      <c r="E132" s="80">
        <v>3</v>
      </c>
      <c r="F132" s="79"/>
      <c r="G132" s="79"/>
      <c r="H132" s="62"/>
      <c r="I132" s="79"/>
      <c r="J132" s="79"/>
      <c r="K132" s="79"/>
      <c r="M132" s="79">
        <f t="shared" si="13"/>
        <v>1</v>
      </c>
      <c r="N132" s="79">
        <f t="shared" si="14"/>
        <v>0</v>
      </c>
      <c r="O132" s="79">
        <f t="shared" si="14"/>
        <v>0</v>
      </c>
      <c r="P132" s="79">
        <f t="shared" si="14"/>
        <v>0</v>
      </c>
      <c r="Q132" s="79">
        <f t="shared" si="14"/>
        <v>0</v>
      </c>
      <c r="R132" s="79">
        <f t="shared" si="14"/>
        <v>0</v>
      </c>
      <c r="S132" s="79">
        <f t="shared" si="14"/>
        <v>0</v>
      </c>
      <c r="T132" s="79">
        <f t="shared" si="14"/>
        <v>0</v>
      </c>
      <c r="U132" s="79">
        <f t="shared" si="14"/>
        <v>1</v>
      </c>
      <c r="W132" s="81"/>
      <c r="X132" s="81" t="s">
        <v>288</v>
      </c>
      <c r="Y132" s="81"/>
      <c r="Z132" s="81"/>
      <c r="AA132" s="81"/>
      <c r="AB132" s="81"/>
    </row>
    <row r="133" spans="1:28" s="77" customFormat="1" ht="15">
      <c r="A133" s="36" t="s">
        <v>147</v>
      </c>
      <c r="B133" s="36" t="s">
        <v>148</v>
      </c>
      <c r="C133" s="78">
        <f t="shared" si="15"/>
        <v>3</v>
      </c>
      <c r="D133" s="79"/>
      <c r="E133" s="80">
        <v>3</v>
      </c>
      <c r="F133" s="79"/>
      <c r="G133" s="79"/>
      <c r="H133" s="62"/>
      <c r="I133" s="79"/>
      <c r="J133" s="79"/>
      <c r="K133" s="79"/>
      <c r="M133" s="79">
        <f t="shared" si="13"/>
        <v>1</v>
      </c>
      <c r="N133" s="79">
        <f t="shared" si="14"/>
        <v>0</v>
      </c>
      <c r="O133" s="79">
        <f t="shared" si="14"/>
        <v>0</v>
      </c>
      <c r="P133" s="79">
        <f t="shared" si="14"/>
        <v>0</v>
      </c>
      <c r="Q133" s="79">
        <f t="shared" si="14"/>
        <v>0</v>
      </c>
      <c r="R133" s="79">
        <f t="shared" si="14"/>
        <v>0</v>
      </c>
      <c r="S133" s="79">
        <f t="shared" si="14"/>
        <v>0</v>
      </c>
      <c r="T133" s="79">
        <f t="shared" si="14"/>
        <v>0</v>
      </c>
      <c r="U133" s="79">
        <f t="shared" si="14"/>
        <v>1</v>
      </c>
      <c r="W133" s="81"/>
      <c r="X133" s="81" t="s">
        <v>288</v>
      </c>
      <c r="Y133" s="81"/>
      <c r="Z133" s="81"/>
      <c r="AA133" s="81"/>
      <c r="AB133" s="81"/>
    </row>
    <row r="134" spans="1:28" s="77" customFormat="1" ht="15">
      <c r="A134" s="36" t="s">
        <v>91</v>
      </c>
      <c r="B134" s="36" t="s">
        <v>101</v>
      </c>
      <c r="C134" s="78">
        <f t="shared" si="15"/>
        <v>3</v>
      </c>
      <c r="D134" s="79">
        <v>3</v>
      </c>
      <c r="E134" s="80"/>
      <c r="F134" s="79"/>
      <c r="G134" s="79"/>
      <c r="H134" s="62"/>
      <c r="I134" s="79"/>
      <c r="J134" s="79"/>
      <c r="K134" s="79"/>
      <c r="M134" s="79">
        <f t="shared" si="13"/>
        <v>1</v>
      </c>
      <c r="N134" s="79">
        <f t="shared" si="14"/>
        <v>0</v>
      </c>
      <c r="O134" s="79">
        <f t="shared" si="14"/>
        <v>0</v>
      </c>
      <c r="P134" s="79">
        <f t="shared" si="14"/>
        <v>0</v>
      </c>
      <c r="Q134" s="79">
        <f t="shared" si="14"/>
        <v>0</v>
      </c>
      <c r="R134" s="79">
        <f t="shared" si="14"/>
        <v>0</v>
      </c>
      <c r="S134" s="79">
        <f t="shared" si="14"/>
        <v>0</v>
      </c>
      <c r="T134" s="79">
        <f t="shared" si="14"/>
        <v>0</v>
      </c>
      <c r="U134" s="79">
        <f t="shared" si="14"/>
        <v>1</v>
      </c>
      <c r="W134" s="81"/>
      <c r="X134" s="81" t="s">
        <v>288</v>
      </c>
      <c r="Y134" s="81"/>
      <c r="Z134" s="81"/>
      <c r="AA134" s="81"/>
      <c r="AB134" s="81"/>
    </row>
    <row r="135" spans="1:28" s="77" customFormat="1" ht="15">
      <c r="A135" s="36" t="s">
        <v>5</v>
      </c>
      <c r="B135" s="36" t="s">
        <v>268</v>
      </c>
      <c r="C135" s="78">
        <f t="shared" si="15"/>
        <v>2</v>
      </c>
      <c r="D135" s="79"/>
      <c r="E135" s="80"/>
      <c r="F135" s="79"/>
      <c r="G135" s="79"/>
      <c r="H135" s="62"/>
      <c r="I135" s="79"/>
      <c r="J135" s="79"/>
      <c r="K135" s="79">
        <v>2</v>
      </c>
      <c r="M135" s="79">
        <f t="shared" si="13"/>
        <v>1</v>
      </c>
      <c r="N135" s="79">
        <f t="shared" si="14"/>
        <v>0</v>
      </c>
      <c r="O135" s="79">
        <f t="shared" si="14"/>
        <v>0</v>
      </c>
      <c r="P135" s="79">
        <f t="shared" si="14"/>
        <v>0</v>
      </c>
      <c r="Q135" s="79">
        <f t="shared" si="14"/>
        <v>0</v>
      </c>
      <c r="R135" s="79">
        <f t="shared" si="14"/>
        <v>0</v>
      </c>
      <c r="S135" s="79">
        <f t="shared" si="14"/>
        <v>0</v>
      </c>
      <c r="T135" s="79">
        <f t="shared" si="14"/>
        <v>0</v>
      </c>
      <c r="U135" s="79">
        <f t="shared" si="14"/>
        <v>1</v>
      </c>
      <c r="W135" s="81"/>
      <c r="X135" s="81" t="s">
        <v>288</v>
      </c>
      <c r="Y135" s="81"/>
      <c r="Z135" s="81"/>
      <c r="AA135" s="81"/>
      <c r="AB135" s="81"/>
    </row>
    <row r="136" spans="1:28" s="77" customFormat="1" ht="15">
      <c r="A136" s="36" t="s">
        <v>136</v>
      </c>
      <c r="B136" s="36" t="s">
        <v>269</v>
      </c>
      <c r="C136" s="78">
        <f t="shared" si="15"/>
        <v>2</v>
      </c>
      <c r="D136" s="79"/>
      <c r="E136" s="80"/>
      <c r="F136" s="79"/>
      <c r="G136" s="79"/>
      <c r="H136" s="62"/>
      <c r="I136" s="79"/>
      <c r="J136" s="79"/>
      <c r="K136" s="79">
        <v>2</v>
      </c>
      <c r="M136" s="79">
        <f t="shared" si="13"/>
        <v>1</v>
      </c>
      <c r="N136" s="79">
        <f t="shared" si="14"/>
        <v>0</v>
      </c>
      <c r="O136" s="79">
        <f t="shared" si="14"/>
        <v>0</v>
      </c>
      <c r="P136" s="79">
        <f t="shared" si="14"/>
        <v>0</v>
      </c>
      <c r="Q136" s="79">
        <f t="shared" si="14"/>
        <v>0</v>
      </c>
      <c r="R136" s="79">
        <f t="shared" si="14"/>
        <v>0</v>
      </c>
      <c r="S136" s="79">
        <f t="shared" si="14"/>
        <v>0</v>
      </c>
      <c r="T136" s="79">
        <f t="shared" si="14"/>
        <v>0</v>
      </c>
      <c r="U136" s="79">
        <f t="shared" si="14"/>
        <v>1</v>
      </c>
      <c r="W136" s="81"/>
      <c r="X136" s="81" t="s">
        <v>288</v>
      </c>
      <c r="Y136" s="81"/>
      <c r="Z136" s="81"/>
      <c r="AA136" s="81"/>
      <c r="AB136" s="81"/>
    </row>
    <row r="137" spans="1:28" s="77" customFormat="1" ht="15">
      <c r="A137" s="36" t="s">
        <v>266</v>
      </c>
      <c r="B137" s="36" t="s">
        <v>267</v>
      </c>
      <c r="C137" s="78">
        <f t="shared" si="15"/>
        <v>2</v>
      </c>
      <c r="D137" s="79"/>
      <c r="E137" s="80"/>
      <c r="F137" s="79"/>
      <c r="G137" s="79"/>
      <c r="H137" s="62"/>
      <c r="I137" s="79"/>
      <c r="J137" s="79">
        <v>2</v>
      </c>
      <c r="K137" s="79"/>
      <c r="M137" s="79">
        <f t="shared" si="13"/>
        <v>1</v>
      </c>
      <c r="N137" s="79">
        <f t="shared" si="14"/>
        <v>0</v>
      </c>
      <c r="O137" s="79">
        <f t="shared" si="14"/>
        <v>0</v>
      </c>
      <c r="P137" s="79">
        <f t="shared" si="14"/>
        <v>0</v>
      </c>
      <c r="Q137" s="79">
        <f t="shared" si="14"/>
        <v>0</v>
      </c>
      <c r="R137" s="79">
        <f t="shared" si="14"/>
        <v>0</v>
      </c>
      <c r="S137" s="79">
        <f t="shared" si="14"/>
        <v>0</v>
      </c>
      <c r="T137" s="79">
        <f t="shared" si="14"/>
        <v>0</v>
      </c>
      <c r="U137" s="79">
        <f aca="true" t="shared" si="16" ref="N137:U150">IF($M137=U$17,1,)</f>
        <v>1</v>
      </c>
      <c r="W137" s="81"/>
      <c r="X137" s="81" t="s">
        <v>288</v>
      </c>
      <c r="Y137" s="81"/>
      <c r="Z137" s="81"/>
      <c r="AA137" s="81"/>
      <c r="AB137" s="81"/>
    </row>
    <row r="138" spans="1:28" s="77" customFormat="1" ht="15">
      <c r="A138" s="36" t="s">
        <v>192</v>
      </c>
      <c r="B138" s="36" t="s">
        <v>142</v>
      </c>
      <c r="C138" s="78">
        <f t="shared" si="15"/>
        <v>2</v>
      </c>
      <c r="D138" s="79"/>
      <c r="E138" s="80"/>
      <c r="F138" s="79">
        <v>2</v>
      </c>
      <c r="G138" s="79"/>
      <c r="H138" s="62"/>
      <c r="I138" s="79"/>
      <c r="J138" s="79"/>
      <c r="K138" s="79"/>
      <c r="M138" s="79">
        <f t="shared" si="13"/>
        <v>1</v>
      </c>
      <c r="N138" s="79">
        <f t="shared" si="16"/>
        <v>0</v>
      </c>
      <c r="O138" s="79">
        <f t="shared" si="16"/>
        <v>0</v>
      </c>
      <c r="P138" s="79">
        <f t="shared" si="16"/>
        <v>0</v>
      </c>
      <c r="Q138" s="79">
        <f t="shared" si="16"/>
        <v>0</v>
      </c>
      <c r="R138" s="79">
        <f t="shared" si="16"/>
        <v>0</v>
      </c>
      <c r="S138" s="79">
        <f t="shared" si="16"/>
        <v>0</v>
      </c>
      <c r="T138" s="79">
        <f t="shared" si="16"/>
        <v>0</v>
      </c>
      <c r="U138" s="79">
        <f t="shared" si="16"/>
        <v>1</v>
      </c>
      <c r="W138" s="81"/>
      <c r="X138" s="81" t="s">
        <v>288</v>
      </c>
      <c r="Y138" s="81"/>
      <c r="Z138" s="81"/>
      <c r="AA138" s="81"/>
      <c r="AB138" s="81"/>
    </row>
    <row r="139" spans="1:28" s="77" customFormat="1" ht="15">
      <c r="A139" s="36" t="s">
        <v>143</v>
      </c>
      <c r="B139" s="36" t="s">
        <v>144</v>
      </c>
      <c r="C139" s="78">
        <f t="shared" si="15"/>
        <v>2</v>
      </c>
      <c r="D139" s="79"/>
      <c r="E139" s="80">
        <v>1</v>
      </c>
      <c r="F139" s="79">
        <v>1</v>
      </c>
      <c r="G139" s="79"/>
      <c r="H139" s="62"/>
      <c r="I139" s="79"/>
      <c r="J139" s="79"/>
      <c r="K139" s="79"/>
      <c r="M139" s="79">
        <f t="shared" si="13"/>
        <v>2</v>
      </c>
      <c r="N139" s="79">
        <f t="shared" si="16"/>
        <v>0</v>
      </c>
      <c r="O139" s="79">
        <f t="shared" si="16"/>
        <v>0</v>
      </c>
      <c r="P139" s="79">
        <f t="shared" si="16"/>
        <v>0</v>
      </c>
      <c r="Q139" s="79">
        <f t="shared" si="16"/>
        <v>0</v>
      </c>
      <c r="R139" s="79">
        <f t="shared" si="16"/>
        <v>0</v>
      </c>
      <c r="S139" s="79">
        <f t="shared" si="16"/>
        <v>0</v>
      </c>
      <c r="T139" s="79">
        <f t="shared" si="16"/>
        <v>1</v>
      </c>
      <c r="U139" s="79">
        <f t="shared" si="16"/>
        <v>0</v>
      </c>
      <c r="W139" s="81"/>
      <c r="X139" s="81" t="s">
        <v>288</v>
      </c>
      <c r="Y139" s="81"/>
      <c r="Z139" s="81"/>
      <c r="AA139" s="81"/>
      <c r="AB139" s="81"/>
    </row>
    <row r="140" spans="1:28" s="77" customFormat="1" ht="15">
      <c r="A140" s="36" t="s">
        <v>132</v>
      </c>
      <c r="B140" s="36" t="s">
        <v>163</v>
      </c>
      <c r="C140" s="78">
        <f t="shared" si="15"/>
        <v>2</v>
      </c>
      <c r="D140" s="79"/>
      <c r="E140" s="80">
        <v>2</v>
      </c>
      <c r="F140" s="79"/>
      <c r="G140" s="79"/>
      <c r="H140" s="62"/>
      <c r="I140" s="79"/>
      <c r="J140" s="79"/>
      <c r="K140" s="79"/>
      <c r="M140" s="79">
        <f t="shared" si="13"/>
        <v>1</v>
      </c>
      <c r="N140" s="79">
        <f t="shared" si="16"/>
        <v>0</v>
      </c>
      <c r="O140" s="79">
        <f t="shared" si="16"/>
        <v>0</v>
      </c>
      <c r="P140" s="79">
        <f t="shared" si="16"/>
        <v>0</v>
      </c>
      <c r="Q140" s="79">
        <f t="shared" si="16"/>
        <v>0</v>
      </c>
      <c r="R140" s="79">
        <f t="shared" si="16"/>
        <v>0</v>
      </c>
      <c r="S140" s="79">
        <f t="shared" si="16"/>
        <v>0</v>
      </c>
      <c r="T140" s="79">
        <f t="shared" si="16"/>
        <v>0</v>
      </c>
      <c r="U140" s="79">
        <f t="shared" si="16"/>
        <v>1</v>
      </c>
      <c r="W140" s="81"/>
      <c r="X140" s="81" t="s">
        <v>288</v>
      </c>
      <c r="Y140" s="81"/>
      <c r="Z140" s="81"/>
      <c r="AA140" s="81"/>
      <c r="AB140" s="81"/>
    </row>
    <row r="141" spans="1:28" s="77" customFormat="1" ht="15">
      <c r="A141" s="36" t="s">
        <v>36</v>
      </c>
      <c r="B141" s="36" t="s">
        <v>50</v>
      </c>
      <c r="C141" s="78">
        <f t="shared" si="15"/>
        <v>2</v>
      </c>
      <c r="D141" s="79">
        <v>2</v>
      </c>
      <c r="E141" s="80"/>
      <c r="F141" s="79"/>
      <c r="G141" s="79"/>
      <c r="H141" s="62"/>
      <c r="I141" s="79"/>
      <c r="J141" s="79"/>
      <c r="K141" s="79"/>
      <c r="M141" s="79">
        <f t="shared" si="13"/>
        <v>1</v>
      </c>
      <c r="N141" s="79">
        <f t="shared" si="16"/>
        <v>0</v>
      </c>
      <c r="O141" s="79">
        <f t="shared" si="16"/>
        <v>0</v>
      </c>
      <c r="P141" s="79">
        <f t="shared" si="16"/>
        <v>0</v>
      </c>
      <c r="Q141" s="79">
        <f t="shared" si="16"/>
        <v>0</v>
      </c>
      <c r="R141" s="79">
        <f t="shared" si="16"/>
        <v>0</v>
      </c>
      <c r="S141" s="79">
        <f t="shared" si="16"/>
        <v>0</v>
      </c>
      <c r="T141" s="79">
        <f t="shared" si="16"/>
        <v>0</v>
      </c>
      <c r="U141" s="79">
        <f t="shared" si="16"/>
        <v>1</v>
      </c>
      <c r="W141" s="81"/>
      <c r="X141" s="81" t="s">
        <v>288</v>
      </c>
      <c r="Y141" s="81"/>
      <c r="Z141" s="81"/>
      <c r="AA141" s="81"/>
      <c r="AB141" s="81"/>
    </row>
    <row r="142" spans="1:28" s="77" customFormat="1" ht="15">
      <c r="A142" s="36" t="s">
        <v>103</v>
      </c>
      <c r="B142" s="36" t="s">
        <v>102</v>
      </c>
      <c r="C142" s="78">
        <f t="shared" si="15"/>
        <v>2</v>
      </c>
      <c r="D142" s="79">
        <v>2</v>
      </c>
      <c r="E142" s="80"/>
      <c r="F142" s="79"/>
      <c r="G142" s="79"/>
      <c r="H142" s="62"/>
      <c r="I142" s="79"/>
      <c r="J142" s="79"/>
      <c r="K142" s="79"/>
      <c r="M142" s="79">
        <f t="shared" si="13"/>
        <v>1</v>
      </c>
      <c r="N142" s="79">
        <f t="shared" si="16"/>
        <v>0</v>
      </c>
      <c r="O142" s="79">
        <f t="shared" si="16"/>
        <v>0</v>
      </c>
      <c r="P142" s="79">
        <f t="shared" si="16"/>
        <v>0</v>
      </c>
      <c r="Q142" s="79">
        <f t="shared" si="16"/>
        <v>0</v>
      </c>
      <c r="R142" s="79">
        <f t="shared" si="16"/>
        <v>0</v>
      </c>
      <c r="S142" s="79">
        <f t="shared" si="16"/>
        <v>0</v>
      </c>
      <c r="T142" s="79">
        <f t="shared" si="16"/>
        <v>0</v>
      </c>
      <c r="U142" s="79">
        <f t="shared" si="16"/>
        <v>1</v>
      </c>
      <c r="W142" s="81"/>
      <c r="X142" s="81" t="s">
        <v>288</v>
      </c>
      <c r="Y142" s="81"/>
      <c r="Z142" s="81"/>
      <c r="AA142" s="81"/>
      <c r="AB142" s="81"/>
    </row>
    <row r="143" spans="1:28" s="77" customFormat="1" ht="15">
      <c r="A143" s="36" t="s">
        <v>239</v>
      </c>
      <c r="B143" s="36" t="s">
        <v>240</v>
      </c>
      <c r="C143" s="78">
        <f t="shared" si="15"/>
        <v>1</v>
      </c>
      <c r="D143" s="79"/>
      <c r="E143" s="80"/>
      <c r="F143" s="79"/>
      <c r="G143" s="79"/>
      <c r="H143" s="62">
        <v>1</v>
      </c>
      <c r="I143" s="79"/>
      <c r="J143" s="79"/>
      <c r="K143" s="79"/>
      <c r="M143" s="79">
        <f t="shared" si="13"/>
        <v>1</v>
      </c>
      <c r="N143" s="79">
        <f t="shared" si="16"/>
        <v>0</v>
      </c>
      <c r="O143" s="79">
        <f t="shared" si="16"/>
        <v>0</v>
      </c>
      <c r="P143" s="79">
        <f t="shared" si="16"/>
        <v>0</v>
      </c>
      <c r="Q143" s="79">
        <f t="shared" si="16"/>
        <v>0</v>
      </c>
      <c r="R143" s="79">
        <f t="shared" si="16"/>
        <v>0</v>
      </c>
      <c r="S143" s="79">
        <f t="shared" si="16"/>
        <v>0</v>
      </c>
      <c r="T143" s="79">
        <f t="shared" si="16"/>
        <v>0</v>
      </c>
      <c r="U143" s="79">
        <f t="shared" si="16"/>
        <v>1</v>
      </c>
      <c r="W143" s="81"/>
      <c r="X143" s="81" t="s">
        <v>288</v>
      </c>
      <c r="Y143" s="81"/>
      <c r="Z143" s="81"/>
      <c r="AA143" s="81"/>
      <c r="AB143" s="81"/>
    </row>
    <row r="144" spans="1:28" s="77" customFormat="1" ht="15">
      <c r="A144" s="36" t="s">
        <v>82</v>
      </c>
      <c r="B144" s="36" t="s">
        <v>217</v>
      </c>
      <c r="C144" s="78">
        <f t="shared" si="15"/>
        <v>1</v>
      </c>
      <c r="D144" s="79"/>
      <c r="E144" s="80"/>
      <c r="F144" s="79"/>
      <c r="G144" s="79">
        <v>1</v>
      </c>
      <c r="H144" s="62"/>
      <c r="I144" s="79"/>
      <c r="J144" s="79"/>
      <c r="K144" s="79"/>
      <c r="M144" s="79">
        <f t="shared" si="13"/>
        <v>1</v>
      </c>
      <c r="N144" s="79">
        <f t="shared" si="16"/>
        <v>0</v>
      </c>
      <c r="O144" s="79">
        <f t="shared" si="16"/>
        <v>0</v>
      </c>
      <c r="P144" s="79">
        <f t="shared" si="16"/>
        <v>0</v>
      </c>
      <c r="Q144" s="79">
        <f t="shared" si="16"/>
        <v>0</v>
      </c>
      <c r="R144" s="79">
        <f t="shared" si="16"/>
        <v>0</v>
      </c>
      <c r="S144" s="79">
        <f t="shared" si="16"/>
        <v>0</v>
      </c>
      <c r="T144" s="79">
        <f t="shared" si="16"/>
        <v>0</v>
      </c>
      <c r="U144" s="79">
        <f t="shared" si="16"/>
        <v>1</v>
      </c>
      <c r="W144" s="81"/>
      <c r="X144" s="81" t="s">
        <v>288</v>
      </c>
      <c r="Y144" s="81"/>
      <c r="Z144" s="81"/>
      <c r="AA144" s="81"/>
      <c r="AB144" s="81"/>
    </row>
    <row r="145" spans="1:28" s="77" customFormat="1" ht="15">
      <c r="A145" s="36" t="s">
        <v>218</v>
      </c>
      <c r="B145" s="36" t="s">
        <v>219</v>
      </c>
      <c r="C145" s="78">
        <f t="shared" si="15"/>
        <v>1</v>
      </c>
      <c r="D145" s="79"/>
      <c r="E145" s="80"/>
      <c r="F145" s="79"/>
      <c r="G145" s="79">
        <v>1</v>
      </c>
      <c r="H145" s="62"/>
      <c r="I145" s="79"/>
      <c r="J145" s="79"/>
      <c r="K145" s="79"/>
      <c r="M145" s="79">
        <f t="shared" si="13"/>
        <v>1</v>
      </c>
      <c r="N145" s="79">
        <f t="shared" si="16"/>
        <v>0</v>
      </c>
      <c r="O145" s="79">
        <f t="shared" si="16"/>
        <v>0</v>
      </c>
      <c r="P145" s="79">
        <f t="shared" si="16"/>
        <v>0</v>
      </c>
      <c r="Q145" s="79">
        <f t="shared" si="16"/>
        <v>0</v>
      </c>
      <c r="R145" s="79">
        <f t="shared" si="16"/>
        <v>0</v>
      </c>
      <c r="S145" s="79">
        <f t="shared" si="16"/>
        <v>0</v>
      </c>
      <c r="T145" s="79">
        <f t="shared" si="16"/>
        <v>0</v>
      </c>
      <c r="U145" s="79">
        <f t="shared" si="16"/>
        <v>1</v>
      </c>
      <c r="W145" s="81"/>
      <c r="X145" s="81" t="s">
        <v>288</v>
      </c>
      <c r="Y145" s="81"/>
      <c r="Z145" s="81"/>
      <c r="AA145" s="81"/>
      <c r="AB145" s="81"/>
    </row>
    <row r="146" spans="1:28" s="77" customFormat="1" ht="15">
      <c r="A146" s="36" t="s">
        <v>190</v>
      </c>
      <c r="B146" s="36" t="s">
        <v>191</v>
      </c>
      <c r="C146" s="78">
        <f t="shared" si="15"/>
        <v>1</v>
      </c>
      <c r="D146" s="79"/>
      <c r="E146" s="80"/>
      <c r="F146" s="79">
        <v>1</v>
      </c>
      <c r="G146" s="79"/>
      <c r="H146" s="62"/>
      <c r="I146" s="79"/>
      <c r="J146" s="79"/>
      <c r="K146" s="79"/>
      <c r="M146" s="79">
        <f t="shared" si="13"/>
        <v>1</v>
      </c>
      <c r="N146" s="79">
        <f t="shared" si="16"/>
        <v>0</v>
      </c>
      <c r="O146" s="79">
        <f t="shared" si="16"/>
        <v>0</v>
      </c>
      <c r="P146" s="79">
        <f t="shared" si="16"/>
        <v>0</v>
      </c>
      <c r="Q146" s="79">
        <f t="shared" si="16"/>
        <v>0</v>
      </c>
      <c r="R146" s="79">
        <f t="shared" si="16"/>
        <v>0</v>
      </c>
      <c r="S146" s="79">
        <f t="shared" si="16"/>
        <v>0</v>
      </c>
      <c r="T146" s="79">
        <f t="shared" si="16"/>
        <v>0</v>
      </c>
      <c r="U146" s="79">
        <f t="shared" si="16"/>
        <v>1</v>
      </c>
      <c r="W146" s="81"/>
      <c r="X146" s="81" t="s">
        <v>288</v>
      </c>
      <c r="Y146" s="81"/>
      <c r="Z146" s="81"/>
      <c r="AA146" s="81"/>
      <c r="AB146" s="81"/>
    </row>
    <row r="147" spans="1:28" s="77" customFormat="1" ht="15">
      <c r="A147" s="36" t="s">
        <v>193</v>
      </c>
      <c r="B147" s="36" t="s">
        <v>194</v>
      </c>
      <c r="C147" s="78">
        <f t="shared" si="15"/>
        <v>1</v>
      </c>
      <c r="D147" s="79"/>
      <c r="E147" s="80"/>
      <c r="F147" s="79">
        <v>1</v>
      </c>
      <c r="G147" s="79"/>
      <c r="H147" s="62"/>
      <c r="I147" s="79"/>
      <c r="J147" s="79"/>
      <c r="K147" s="79"/>
      <c r="M147" s="79">
        <f t="shared" si="13"/>
        <v>1</v>
      </c>
      <c r="N147" s="79">
        <f t="shared" si="16"/>
        <v>0</v>
      </c>
      <c r="O147" s="79">
        <f t="shared" si="16"/>
        <v>0</v>
      </c>
      <c r="P147" s="79">
        <f t="shared" si="16"/>
        <v>0</v>
      </c>
      <c r="Q147" s="79">
        <f t="shared" si="16"/>
        <v>0</v>
      </c>
      <c r="R147" s="79">
        <f t="shared" si="16"/>
        <v>0</v>
      </c>
      <c r="S147" s="79">
        <f t="shared" si="16"/>
        <v>0</v>
      </c>
      <c r="T147" s="79">
        <f t="shared" si="16"/>
        <v>0</v>
      </c>
      <c r="U147" s="79">
        <f t="shared" si="16"/>
        <v>1</v>
      </c>
      <c r="W147" s="81"/>
      <c r="X147" s="81" t="s">
        <v>288</v>
      </c>
      <c r="Y147" s="81"/>
      <c r="Z147" s="81"/>
      <c r="AA147" s="81"/>
      <c r="AB147" s="81"/>
    </row>
    <row r="148" spans="1:28" s="77" customFormat="1" ht="15">
      <c r="A148" s="36" t="s">
        <v>201</v>
      </c>
      <c r="B148" s="36" t="s">
        <v>202</v>
      </c>
      <c r="C148" s="78">
        <f t="shared" si="15"/>
        <v>1</v>
      </c>
      <c r="D148" s="79"/>
      <c r="E148" s="80"/>
      <c r="F148" s="79">
        <v>1</v>
      </c>
      <c r="G148" s="79"/>
      <c r="H148" s="62"/>
      <c r="I148" s="79"/>
      <c r="J148" s="79"/>
      <c r="K148" s="79"/>
      <c r="M148" s="79">
        <f t="shared" si="13"/>
        <v>1</v>
      </c>
      <c r="N148" s="79">
        <f t="shared" si="16"/>
        <v>0</v>
      </c>
      <c r="O148" s="79">
        <f t="shared" si="16"/>
        <v>0</v>
      </c>
      <c r="P148" s="79">
        <f t="shared" si="16"/>
        <v>0</v>
      </c>
      <c r="Q148" s="79">
        <f t="shared" si="16"/>
        <v>0</v>
      </c>
      <c r="R148" s="79">
        <f t="shared" si="16"/>
        <v>0</v>
      </c>
      <c r="S148" s="79">
        <f t="shared" si="16"/>
        <v>0</v>
      </c>
      <c r="T148" s="79">
        <f t="shared" si="16"/>
        <v>0</v>
      </c>
      <c r="U148" s="79">
        <f t="shared" si="16"/>
        <v>1</v>
      </c>
      <c r="W148" s="81"/>
      <c r="X148" s="81" t="s">
        <v>288</v>
      </c>
      <c r="Y148" s="81"/>
      <c r="Z148" s="81"/>
      <c r="AA148" s="81"/>
      <c r="AB148" s="81"/>
    </row>
    <row r="149" spans="1:28" s="77" customFormat="1" ht="15">
      <c r="A149" s="36" t="s">
        <v>203</v>
      </c>
      <c r="B149" s="36" t="s">
        <v>204</v>
      </c>
      <c r="C149" s="78">
        <f t="shared" si="15"/>
        <v>1</v>
      </c>
      <c r="D149" s="79"/>
      <c r="E149" s="80"/>
      <c r="F149" s="79">
        <v>1</v>
      </c>
      <c r="G149" s="79"/>
      <c r="H149" s="62"/>
      <c r="I149" s="79"/>
      <c r="J149" s="79"/>
      <c r="K149" s="79"/>
      <c r="M149" s="79">
        <f t="shared" si="13"/>
        <v>1</v>
      </c>
      <c r="N149" s="79">
        <f t="shared" si="16"/>
        <v>0</v>
      </c>
      <c r="O149" s="79">
        <f t="shared" si="16"/>
        <v>0</v>
      </c>
      <c r="P149" s="79">
        <f t="shared" si="16"/>
        <v>0</v>
      </c>
      <c r="Q149" s="79">
        <f t="shared" si="16"/>
        <v>0</v>
      </c>
      <c r="R149" s="79">
        <f t="shared" si="16"/>
        <v>0</v>
      </c>
      <c r="S149" s="79">
        <f t="shared" si="16"/>
        <v>0</v>
      </c>
      <c r="T149" s="79">
        <f t="shared" si="16"/>
        <v>0</v>
      </c>
      <c r="U149" s="79">
        <f t="shared" si="16"/>
        <v>1</v>
      </c>
      <c r="W149" s="81"/>
      <c r="X149" s="81" t="s">
        <v>288</v>
      </c>
      <c r="Y149" s="81"/>
      <c r="Z149" s="81"/>
      <c r="AA149" s="81"/>
      <c r="AB149" s="81"/>
    </row>
    <row r="150" spans="1:28" s="77" customFormat="1" ht="15">
      <c r="A150" s="36" t="s">
        <v>35</v>
      </c>
      <c r="B150" s="36" t="s">
        <v>104</v>
      </c>
      <c r="C150" s="78">
        <f t="shared" si="15"/>
        <v>1</v>
      </c>
      <c r="D150" s="79">
        <v>1</v>
      </c>
      <c r="E150" s="80"/>
      <c r="F150" s="79"/>
      <c r="G150" s="79"/>
      <c r="H150" s="62"/>
      <c r="I150" s="79"/>
      <c r="J150" s="79"/>
      <c r="K150" s="79"/>
      <c r="M150" s="79">
        <f t="shared" si="13"/>
        <v>1</v>
      </c>
      <c r="N150" s="79">
        <f t="shared" si="16"/>
        <v>0</v>
      </c>
      <c r="O150" s="79">
        <f t="shared" si="16"/>
        <v>0</v>
      </c>
      <c r="P150" s="79">
        <f t="shared" si="16"/>
        <v>0</v>
      </c>
      <c r="Q150" s="79">
        <f t="shared" si="16"/>
        <v>0</v>
      </c>
      <c r="R150" s="79">
        <f t="shared" si="16"/>
        <v>0</v>
      </c>
      <c r="S150" s="79">
        <f t="shared" si="16"/>
        <v>0</v>
      </c>
      <c r="T150" s="79">
        <f t="shared" si="16"/>
        <v>0</v>
      </c>
      <c r="U150" s="79">
        <f t="shared" si="16"/>
        <v>1</v>
      </c>
      <c r="W150" s="81"/>
      <c r="X150" s="81" t="s">
        <v>288</v>
      </c>
      <c r="Y150" s="81"/>
      <c r="Z150" s="81"/>
      <c r="AA150" s="81"/>
      <c r="AB150" s="81"/>
    </row>
    <row r="151" spans="1:28" ht="15">
      <c r="A151" s="38"/>
      <c r="B151" s="38"/>
      <c r="C151" s="37">
        <f>COUNT(C90:C150)</f>
        <v>61</v>
      </c>
      <c r="D151" s="54"/>
      <c r="F151" s="54"/>
      <c r="G151" s="54"/>
      <c r="H151" s="54"/>
      <c r="J151" s="54"/>
      <c r="N151" s="37">
        <f>SUM(N90:N150)</f>
        <v>1</v>
      </c>
      <c r="O151" s="37">
        <f aca="true" t="shared" si="17" ref="O151:U151">SUM(O90:O150)</f>
        <v>1</v>
      </c>
      <c r="P151" s="37">
        <f t="shared" si="17"/>
        <v>2</v>
      </c>
      <c r="Q151" s="37">
        <f t="shared" si="17"/>
        <v>4</v>
      </c>
      <c r="R151" s="37">
        <f t="shared" si="17"/>
        <v>4</v>
      </c>
      <c r="S151" s="37">
        <f t="shared" si="17"/>
        <v>11</v>
      </c>
      <c r="T151" s="37">
        <f t="shared" si="17"/>
        <v>8</v>
      </c>
      <c r="U151" s="37">
        <f t="shared" si="17"/>
        <v>30</v>
      </c>
      <c r="X151" s="37">
        <f>COUNTA(X90:X150)</f>
        <v>34</v>
      </c>
      <c r="Y151" s="37">
        <f>COUNTA(Y90:Y150)</f>
        <v>9</v>
      </c>
      <c r="Z151" s="37">
        <f>COUNTA(Z90:Z150)</f>
        <v>15</v>
      </c>
      <c r="AA151" s="37">
        <f>COUNTA(AA90:AA150)</f>
        <v>2</v>
      </c>
      <c r="AB151" s="37">
        <f>COUNTA(AB90:AB150)</f>
        <v>1</v>
      </c>
    </row>
    <row r="152" spans="3:28" s="14" customFormat="1" ht="15">
      <c r="C152" s="15"/>
      <c r="D152" s="16"/>
      <c r="E152" s="34"/>
      <c r="F152" s="16"/>
      <c r="G152" s="16"/>
      <c r="H152" s="16"/>
      <c r="I152" s="16"/>
      <c r="J152" s="16"/>
      <c r="K152" s="34"/>
      <c r="M152" s="34"/>
      <c r="N152" s="34"/>
      <c r="O152" s="34"/>
      <c r="P152" s="34"/>
      <c r="Q152" s="34"/>
      <c r="R152" s="34"/>
      <c r="S152" s="34"/>
      <c r="T152" s="34"/>
      <c r="U152" s="34"/>
      <c r="W152" s="16"/>
      <c r="X152" s="16"/>
      <c r="Y152" s="16"/>
      <c r="Z152" s="16"/>
      <c r="AA152" s="16"/>
      <c r="AB152" s="16"/>
    </row>
    <row r="153" spans="1:14" ht="18.75">
      <c r="A153" s="20" t="s">
        <v>10</v>
      </c>
      <c r="B153" s="20"/>
      <c r="D153" s="54"/>
      <c r="F153" s="54"/>
      <c r="G153" s="54"/>
      <c r="H153" s="54"/>
      <c r="J153" s="54"/>
      <c r="N153" s="87"/>
    </row>
    <row r="154" spans="1:14" ht="15">
      <c r="A154" s="36" t="s">
        <v>11</v>
      </c>
      <c r="D154" s="54"/>
      <c r="F154" s="54"/>
      <c r="G154" s="54"/>
      <c r="H154" s="54"/>
      <c r="J154" s="54"/>
      <c r="N154" s="87"/>
    </row>
    <row r="155" spans="1:14" ht="15">
      <c r="A155" s="36" t="s">
        <v>12</v>
      </c>
      <c r="C155" s="21"/>
      <c r="D155" s="13"/>
      <c r="F155" s="13"/>
      <c r="G155" s="13"/>
      <c r="H155" s="54"/>
      <c r="J155" s="54"/>
      <c r="N155" s="87"/>
    </row>
    <row r="156" spans="1:14" ht="15">
      <c r="A156" s="36" t="s">
        <v>13</v>
      </c>
      <c r="D156" s="54"/>
      <c r="F156" s="54"/>
      <c r="G156" s="54"/>
      <c r="H156" s="54"/>
      <c r="J156" s="54"/>
      <c r="N156" s="87"/>
    </row>
    <row r="157" spans="1:14" ht="15">
      <c r="A157" s="36" t="s">
        <v>14</v>
      </c>
      <c r="D157" s="54"/>
      <c r="F157" s="54"/>
      <c r="G157" s="54"/>
      <c r="H157" s="54"/>
      <c r="J157" s="54"/>
      <c r="N157" s="87"/>
    </row>
    <row r="158" ht="15">
      <c r="N158" s="87"/>
    </row>
    <row r="159" spans="1:14" ht="15">
      <c r="A159" s="22" t="s">
        <v>15</v>
      </c>
      <c r="B159" s="11" t="s">
        <v>16</v>
      </c>
      <c r="C159" s="10"/>
      <c r="D159" s="11"/>
      <c r="E159" s="23" t="s">
        <v>17</v>
      </c>
      <c r="F159" s="54"/>
      <c r="G159" s="54"/>
      <c r="H159" s="54"/>
      <c r="J159" s="54"/>
      <c r="N159" s="87"/>
    </row>
    <row r="160" spans="1:14" ht="15">
      <c r="A160" s="24">
        <v>5</v>
      </c>
      <c r="B160" s="54" t="s">
        <v>18</v>
      </c>
      <c r="D160" s="54"/>
      <c r="E160" s="40" t="s">
        <v>19</v>
      </c>
      <c r="F160" s="54"/>
      <c r="G160" s="54"/>
      <c r="H160" s="54"/>
      <c r="J160" s="54"/>
      <c r="N160" s="87"/>
    </row>
    <row r="161" spans="1:14" ht="15">
      <c r="A161" s="24">
        <v>4</v>
      </c>
      <c r="B161" s="54" t="s">
        <v>20</v>
      </c>
      <c r="D161" s="54"/>
      <c r="E161" s="40" t="s">
        <v>21</v>
      </c>
      <c r="F161" s="54"/>
      <c r="G161" s="54"/>
      <c r="H161" s="54"/>
      <c r="J161" s="54"/>
      <c r="N161" s="87"/>
    </row>
    <row r="162" spans="1:14" ht="15">
      <c r="A162" s="24">
        <v>3</v>
      </c>
      <c r="B162" s="54" t="s">
        <v>22</v>
      </c>
      <c r="D162" s="54"/>
      <c r="E162" s="40" t="s">
        <v>23</v>
      </c>
      <c r="F162" s="54"/>
      <c r="G162" s="54"/>
      <c r="H162" s="54"/>
      <c r="J162" s="54"/>
      <c r="N162" s="87"/>
    </row>
    <row r="163" spans="1:28" s="42" customFormat="1" ht="15">
      <c r="A163" s="24">
        <v>2</v>
      </c>
      <c r="B163" s="54" t="s">
        <v>24</v>
      </c>
      <c r="C163" s="1"/>
      <c r="D163" s="54"/>
      <c r="E163" s="40" t="s">
        <v>25</v>
      </c>
      <c r="F163" s="54"/>
      <c r="G163" s="54"/>
      <c r="H163" s="54"/>
      <c r="I163" s="82"/>
      <c r="J163" s="54"/>
      <c r="K163" s="40"/>
      <c r="M163" s="40"/>
      <c r="N163" s="87"/>
      <c r="O163" s="40"/>
      <c r="P163" s="40"/>
      <c r="Q163" s="40"/>
      <c r="R163" s="40"/>
      <c r="S163" s="40"/>
      <c r="T163" s="40"/>
      <c r="U163" s="40"/>
      <c r="V163" s="36"/>
      <c r="W163" s="86"/>
      <c r="X163" s="86"/>
      <c r="Y163" s="86"/>
      <c r="Z163" s="86"/>
      <c r="AA163" s="86"/>
      <c r="AB163" s="86"/>
    </row>
    <row r="164" spans="1:28" s="42" customFormat="1" ht="15">
      <c r="A164" s="24">
        <v>1</v>
      </c>
      <c r="B164" s="54" t="s">
        <v>26</v>
      </c>
      <c r="C164" s="1"/>
      <c r="D164" s="54"/>
      <c r="E164" s="40" t="s">
        <v>111</v>
      </c>
      <c r="F164" s="54"/>
      <c r="G164" s="54"/>
      <c r="H164" s="54"/>
      <c r="I164" s="82"/>
      <c r="J164" s="54"/>
      <c r="K164" s="40"/>
      <c r="M164" s="40"/>
      <c r="N164" s="87"/>
      <c r="O164" s="40"/>
      <c r="P164" s="40"/>
      <c r="Q164" s="40"/>
      <c r="R164" s="40"/>
      <c r="S164" s="40"/>
      <c r="T164" s="40"/>
      <c r="U164" s="40"/>
      <c r="V164" s="36"/>
      <c r="W164" s="86"/>
      <c r="X164" s="86"/>
      <c r="Y164" s="86"/>
      <c r="Z164" s="86"/>
      <c r="AA164" s="86"/>
      <c r="AB164" s="86"/>
    </row>
    <row r="165" spans="1:28" s="42" customFormat="1" ht="15">
      <c r="A165" s="36"/>
      <c r="B165" s="36"/>
      <c r="C165" s="25"/>
      <c r="D165" s="54"/>
      <c r="E165" s="40"/>
      <c r="F165" s="54"/>
      <c r="G165" s="54"/>
      <c r="H165" s="54"/>
      <c r="I165" s="82"/>
      <c r="J165" s="54"/>
      <c r="K165" s="40"/>
      <c r="M165" s="40"/>
      <c r="N165" s="87"/>
      <c r="O165" s="40"/>
      <c r="P165" s="40"/>
      <c r="Q165" s="40"/>
      <c r="R165" s="40"/>
      <c r="S165" s="40"/>
      <c r="T165" s="40"/>
      <c r="U165" s="40"/>
      <c r="V165" s="36"/>
      <c r="W165" s="86"/>
      <c r="X165" s="86"/>
      <c r="Y165" s="86"/>
      <c r="Z165" s="86"/>
      <c r="AA165" s="86"/>
      <c r="AB165" s="86"/>
    </row>
    <row r="166" spans="1:28" s="42" customFormat="1" ht="15">
      <c r="A166" s="36" t="s">
        <v>27</v>
      </c>
      <c r="B166" s="36"/>
      <c r="C166" s="25"/>
      <c r="D166" s="54"/>
      <c r="E166" s="40"/>
      <c r="F166" s="54"/>
      <c r="G166" s="54"/>
      <c r="H166" s="54"/>
      <c r="I166" s="82"/>
      <c r="J166" s="54"/>
      <c r="K166" s="40"/>
      <c r="M166" s="40"/>
      <c r="N166" s="87"/>
      <c r="O166" s="40"/>
      <c r="P166" s="40"/>
      <c r="Q166" s="40"/>
      <c r="R166" s="40"/>
      <c r="S166" s="40"/>
      <c r="T166" s="40"/>
      <c r="U166" s="40"/>
      <c r="V166" s="36"/>
      <c r="W166" s="86"/>
      <c r="X166" s="86"/>
      <c r="Y166" s="86"/>
      <c r="Z166" s="86"/>
      <c r="AA166" s="86"/>
      <c r="AB166" s="86"/>
    </row>
    <row r="167" spans="1:28" s="42" customFormat="1" ht="15">
      <c r="A167" s="36" t="s">
        <v>28</v>
      </c>
      <c r="B167" s="36"/>
      <c r="C167" s="1"/>
      <c r="D167" s="54"/>
      <c r="E167" s="40"/>
      <c r="F167" s="54"/>
      <c r="G167" s="54"/>
      <c r="H167" s="54"/>
      <c r="I167" s="82"/>
      <c r="J167" s="54"/>
      <c r="K167" s="40"/>
      <c r="M167" s="40"/>
      <c r="N167" s="87"/>
      <c r="O167" s="40"/>
      <c r="P167" s="40"/>
      <c r="Q167" s="40"/>
      <c r="R167" s="40"/>
      <c r="S167" s="40"/>
      <c r="T167" s="40"/>
      <c r="U167" s="40"/>
      <c r="V167" s="36"/>
      <c r="W167" s="86"/>
      <c r="X167" s="86"/>
      <c r="Y167" s="86"/>
      <c r="Z167" s="86"/>
      <c r="AA167" s="86"/>
      <c r="AB167" s="86"/>
    </row>
    <row r="168" spans="1:28" s="42" customFormat="1" ht="15">
      <c r="A168" s="36" t="s">
        <v>29</v>
      </c>
      <c r="B168" s="36"/>
      <c r="C168" s="1"/>
      <c r="D168" s="54"/>
      <c r="E168" s="40"/>
      <c r="F168" s="54"/>
      <c r="G168" s="54"/>
      <c r="H168" s="54"/>
      <c r="I168" s="82"/>
      <c r="J168" s="54"/>
      <c r="K168" s="40"/>
      <c r="M168" s="40"/>
      <c r="N168" s="87"/>
      <c r="O168" s="40"/>
      <c r="P168" s="40"/>
      <c r="Q168" s="40"/>
      <c r="R168" s="40"/>
      <c r="S168" s="40"/>
      <c r="T168" s="40"/>
      <c r="U168" s="40"/>
      <c r="V168" s="36"/>
      <c r="W168" s="86"/>
      <c r="X168" s="86"/>
      <c r="Y168" s="86"/>
      <c r="Z168" s="86"/>
      <c r="AA168" s="86"/>
      <c r="AB168" s="86"/>
    </row>
    <row r="169" spans="1:28" s="42" customFormat="1" ht="15">
      <c r="A169" s="36" t="s">
        <v>30</v>
      </c>
      <c r="B169" s="36"/>
      <c r="C169" s="1"/>
      <c r="D169" s="54"/>
      <c r="E169" s="40"/>
      <c r="F169" s="54"/>
      <c r="G169" s="54"/>
      <c r="H169" s="54"/>
      <c r="I169" s="82"/>
      <c r="J169" s="54"/>
      <c r="K169" s="40"/>
      <c r="M169" s="40"/>
      <c r="N169" s="87"/>
      <c r="O169" s="40"/>
      <c r="P169" s="40"/>
      <c r="Q169" s="40"/>
      <c r="R169" s="40"/>
      <c r="S169" s="40"/>
      <c r="T169" s="40"/>
      <c r="U169" s="40"/>
      <c r="V169" s="36"/>
      <c r="W169" s="86"/>
      <c r="X169" s="86"/>
      <c r="Y169" s="86"/>
      <c r="Z169" s="86"/>
      <c r="AA169" s="86"/>
      <c r="AB169" s="86"/>
    </row>
    <row r="170" spans="1:28" s="42" customFormat="1" ht="15">
      <c r="A170" s="36" t="s">
        <v>31</v>
      </c>
      <c r="B170" s="36"/>
      <c r="C170" s="1"/>
      <c r="D170" s="54"/>
      <c r="E170" s="40"/>
      <c r="F170" s="54"/>
      <c r="G170" s="54"/>
      <c r="H170" s="54"/>
      <c r="I170" s="82"/>
      <c r="J170" s="54"/>
      <c r="K170" s="40"/>
      <c r="M170" s="40"/>
      <c r="N170" s="87"/>
      <c r="O170" s="40"/>
      <c r="P170" s="40"/>
      <c r="Q170" s="40"/>
      <c r="R170" s="40"/>
      <c r="S170" s="40"/>
      <c r="T170" s="40"/>
      <c r="U170" s="40"/>
      <c r="V170" s="36"/>
      <c r="W170" s="86"/>
      <c r="X170" s="86"/>
      <c r="Y170" s="86"/>
      <c r="Z170" s="86"/>
      <c r="AA170" s="86"/>
      <c r="AB170" s="86"/>
    </row>
    <row r="171" spans="3:28" s="14" customFormat="1" ht="15">
      <c r="C171" s="15"/>
      <c r="D171" s="16"/>
      <c r="E171" s="34"/>
      <c r="F171" s="16"/>
      <c r="G171" s="16"/>
      <c r="H171" s="16"/>
      <c r="I171" s="16"/>
      <c r="J171" s="16"/>
      <c r="K171" s="34"/>
      <c r="M171" s="34"/>
      <c r="N171" s="34"/>
      <c r="O171" s="34"/>
      <c r="P171" s="34"/>
      <c r="Q171" s="34"/>
      <c r="R171" s="34"/>
      <c r="S171" s="34"/>
      <c r="T171" s="34"/>
      <c r="U171" s="34"/>
      <c r="W171" s="16"/>
      <c r="X171" s="16"/>
      <c r="Y171" s="16"/>
      <c r="Z171" s="16"/>
      <c r="AA171" s="16"/>
      <c r="AB171" s="16"/>
    </row>
    <row r="172" spans="3:28" s="99" customFormat="1" ht="72" customHeight="1">
      <c r="C172" s="100"/>
      <c r="D172" s="101"/>
      <c r="E172" s="89"/>
      <c r="F172" s="101"/>
      <c r="G172" s="101"/>
      <c r="H172" s="101"/>
      <c r="I172" s="101"/>
      <c r="J172" s="101"/>
      <c r="K172" s="89"/>
      <c r="M172" s="89"/>
      <c r="N172" s="89"/>
      <c r="O172" s="89"/>
      <c r="P172" s="89"/>
      <c r="Q172" s="89"/>
      <c r="R172" s="89"/>
      <c r="S172" s="89"/>
      <c r="T172" s="89"/>
      <c r="U172" s="89"/>
      <c r="W172" s="101"/>
      <c r="X172" s="101"/>
      <c r="Y172" s="101"/>
      <c r="Z172" s="101"/>
      <c r="AA172" s="101"/>
      <c r="AB172" s="101"/>
    </row>
    <row r="173" spans="1:10" ht="26.25">
      <c r="A173" s="134" t="s">
        <v>276</v>
      </c>
      <c r="B173" s="134"/>
      <c r="C173" s="134"/>
      <c r="D173" s="134"/>
      <c r="E173" s="134"/>
      <c r="F173" s="98"/>
      <c r="G173" s="98"/>
      <c r="H173" s="98"/>
      <c r="I173" s="98"/>
      <c r="J173" s="40"/>
    </row>
    <row r="174" spans="1:10" ht="15">
      <c r="A174" s="91"/>
      <c r="B174" s="1"/>
      <c r="C174" s="88"/>
      <c r="D174" s="40"/>
      <c r="E174" s="88"/>
      <c r="F174" s="88"/>
      <c r="G174" s="88"/>
      <c r="H174" s="36"/>
      <c r="I174" s="88"/>
      <c r="J174" s="40"/>
    </row>
    <row r="175" spans="1:3" ht="21">
      <c r="A175" s="6" t="s">
        <v>118</v>
      </c>
      <c r="B175" s="6"/>
      <c r="C175" s="7"/>
    </row>
    <row r="176" spans="1:5" ht="15">
      <c r="A176" s="75" t="s">
        <v>107</v>
      </c>
      <c r="B176" s="75" t="s">
        <v>65</v>
      </c>
      <c r="C176" s="27">
        <v>122</v>
      </c>
      <c r="D176" s="120" t="s">
        <v>302</v>
      </c>
      <c r="E176" s="36"/>
    </row>
    <row r="177" spans="1:4" ht="15">
      <c r="A177" s="75" t="s">
        <v>9</v>
      </c>
      <c r="B177" s="75" t="s">
        <v>42</v>
      </c>
      <c r="C177" s="28">
        <v>83</v>
      </c>
      <c r="D177" s="121" t="s">
        <v>303</v>
      </c>
    </row>
    <row r="178" spans="1:4" ht="15">
      <c r="A178" s="75" t="s">
        <v>83</v>
      </c>
      <c r="B178" s="75" t="s">
        <v>112</v>
      </c>
      <c r="C178" s="29">
        <v>61</v>
      </c>
      <c r="D178" s="121" t="s">
        <v>304</v>
      </c>
    </row>
    <row r="179" spans="1:10" ht="15">
      <c r="A179" s="40"/>
      <c r="B179" s="40"/>
      <c r="C179" s="40"/>
      <c r="D179" s="40"/>
      <c r="F179" s="113"/>
      <c r="G179" s="114"/>
      <c r="H179" s="118"/>
      <c r="I179" s="40"/>
      <c r="J179" s="40"/>
    </row>
    <row r="180" spans="1:28" s="108" customFormat="1" ht="15">
      <c r="A180" s="107" t="s">
        <v>300</v>
      </c>
      <c r="C180" s="109">
        <f>N88</f>
        <v>1</v>
      </c>
      <c r="D180" s="110"/>
      <c r="E180" s="111">
        <f aca="true" t="shared" si="18" ref="E180:E187">C180/$C$194</f>
        <v>0.014285714285714285</v>
      </c>
      <c r="F180" s="115"/>
      <c r="G180" s="116"/>
      <c r="H180" s="119"/>
      <c r="I180" s="112"/>
      <c r="J180" s="110"/>
      <c r="K180" s="110"/>
      <c r="M180" s="110"/>
      <c r="N180" s="110"/>
      <c r="O180" s="110"/>
      <c r="P180" s="110"/>
      <c r="Q180" s="110"/>
      <c r="R180" s="110"/>
      <c r="S180" s="110"/>
      <c r="T180" s="110"/>
      <c r="U180" s="110"/>
      <c r="W180" s="112"/>
      <c r="X180" s="112"/>
      <c r="Y180" s="112"/>
      <c r="Z180" s="112"/>
      <c r="AA180" s="112"/>
      <c r="AB180" s="112"/>
    </row>
    <row r="181" spans="1:10" ht="15">
      <c r="A181" s="38" t="s">
        <v>285</v>
      </c>
      <c r="C181" s="1">
        <f>O88</f>
        <v>3</v>
      </c>
      <c r="D181" s="40"/>
      <c r="E181" s="92">
        <f t="shared" si="18"/>
        <v>0.04285714285714286</v>
      </c>
      <c r="F181" s="27"/>
      <c r="G181" s="28"/>
      <c r="H181" s="29"/>
      <c r="J181" s="40"/>
    </row>
    <row r="182" spans="1:10" ht="15">
      <c r="A182" s="38" t="s">
        <v>279</v>
      </c>
      <c r="C182" s="1">
        <f>P88</f>
        <v>5</v>
      </c>
      <c r="D182" s="40"/>
      <c r="E182" s="92">
        <f t="shared" si="18"/>
        <v>0.07142857142857142</v>
      </c>
      <c r="F182" s="27"/>
      <c r="G182" s="28"/>
      <c r="H182" s="29"/>
      <c r="J182" s="40"/>
    </row>
    <row r="183" spans="1:10" ht="15">
      <c r="A183" s="38" t="s">
        <v>280</v>
      </c>
      <c r="C183" s="1">
        <f>Q88</f>
        <v>4</v>
      </c>
      <c r="D183" s="40"/>
      <c r="E183" s="92">
        <f t="shared" si="18"/>
        <v>0.05714285714285714</v>
      </c>
      <c r="F183" s="27"/>
      <c r="G183" s="28"/>
      <c r="H183" s="29"/>
      <c r="J183" s="40"/>
    </row>
    <row r="184" spans="1:10" ht="15">
      <c r="A184" s="38" t="s">
        <v>281</v>
      </c>
      <c r="C184" s="1">
        <f>R88</f>
        <v>8</v>
      </c>
      <c r="D184" s="40"/>
      <c r="E184" s="92">
        <f t="shared" si="18"/>
        <v>0.11428571428571428</v>
      </c>
      <c r="F184" s="27"/>
      <c r="G184" s="28"/>
      <c r="H184" s="29"/>
      <c r="J184" s="40"/>
    </row>
    <row r="185" spans="1:10" ht="15">
      <c r="A185" s="38" t="s">
        <v>282</v>
      </c>
      <c r="C185" s="1">
        <f>S88</f>
        <v>10</v>
      </c>
      <c r="D185" s="40"/>
      <c r="E185" s="92">
        <f t="shared" si="18"/>
        <v>0.14285714285714285</v>
      </c>
      <c r="F185" s="27"/>
      <c r="G185" s="28"/>
      <c r="H185" s="29"/>
      <c r="J185" s="40"/>
    </row>
    <row r="186" spans="1:10" ht="15">
      <c r="A186" s="38" t="s">
        <v>283</v>
      </c>
      <c r="C186" s="1">
        <f>T88</f>
        <v>12</v>
      </c>
      <c r="D186" s="40"/>
      <c r="E186" s="92">
        <f t="shared" si="18"/>
        <v>0.17142857142857143</v>
      </c>
      <c r="F186" s="27"/>
      <c r="G186" s="28"/>
      <c r="H186" s="29"/>
      <c r="J186" s="40"/>
    </row>
    <row r="187" spans="1:10" ht="15">
      <c r="A187" s="38" t="s">
        <v>284</v>
      </c>
      <c r="C187" s="1">
        <f>U88</f>
        <v>27</v>
      </c>
      <c r="D187" s="40"/>
      <c r="E187" s="92">
        <f t="shared" si="18"/>
        <v>0.38571428571428573</v>
      </c>
      <c r="F187" s="27"/>
      <c r="G187" s="28"/>
      <c r="H187" s="29"/>
      <c r="J187" s="40"/>
    </row>
    <row r="188" spans="1:10" ht="15">
      <c r="A188" s="38"/>
      <c r="D188" s="40"/>
      <c r="E188" s="92"/>
      <c r="F188" s="27"/>
      <c r="G188" s="28"/>
      <c r="H188" s="29"/>
      <c r="J188" s="40"/>
    </row>
    <row r="189" spans="1:10" ht="15">
      <c r="A189" s="38" t="s">
        <v>297</v>
      </c>
      <c r="C189" s="1">
        <f>AB88</f>
        <v>4</v>
      </c>
      <c r="D189" s="40"/>
      <c r="E189" s="92">
        <f>C189/$C$194</f>
        <v>0.05714285714285714</v>
      </c>
      <c r="F189" s="27"/>
      <c r="G189" s="28"/>
      <c r="H189" s="29"/>
      <c r="J189" s="40"/>
    </row>
    <row r="190" spans="1:10" ht="15">
      <c r="A190" s="38" t="s">
        <v>289</v>
      </c>
      <c r="C190" s="1">
        <f>AA88</f>
        <v>2</v>
      </c>
      <c r="D190" s="40"/>
      <c r="E190" s="92">
        <f>C190/$C$194</f>
        <v>0.02857142857142857</v>
      </c>
      <c r="F190" s="1"/>
      <c r="G190" s="28"/>
      <c r="H190" s="29"/>
      <c r="J190" s="40"/>
    </row>
    <row r="191" spans="1:8" ht="15">
      <c r="A191" s="38" t="s">
        <v>290</v>
      </c>
      <c r="C191" s="1">
        <f>Z88</f>
        <v>17</v>
      </c>
      <c r="D191" s="40"/>
      <c r="E191" s="92">
        <f>C191/$C$194</f>
        <v>0.24285714285714285</v>
      </c>
      <c r="F191" s="117" t="s">
        <v>298</v>
      </c>
      <c r="G191" s="1"/>
      <c r="H191" s="29"/>
    </row>
    <row r="192" spans="1:10" ht="15">
      <c r="A192" s="38" t="s">
        <v>291</v>
      </c>
      <c r="C192" s="1">
        <f>Y88</f>
        <v>10</v>
      </c>
      <c r="D192" s="40"/>
      <c r="E192" s="92">
        <f>C192/$C$194</f>
        <v>0.14285714285714285</v>
      </c>
      <c r="F192" s="1"/>
      <c r="G192" s="1"/>
      <c r="H192" s="29"/>
      <c r="J192" s="40"/>
    </row>
    <row r="193" spans="1:10" ht="15">
      <c r="A193" s="38" t="s">
        <v>292</v>
      </c>
      <c r="C193" s="1">
        <f>X88</f>
        <v>37</v>
      </c>
      <c r="D193" s="40"/>
      <c r="E193" s="92">
        <f>C193/$C$194</f>
        <v>0.5285714285714286</v>
      </c>
      <c r="F193" s="88"/>
      <c r="G193" s="88"/>
      <c r="H193" s="36"/>
      <c r="J193" s="40"/>
    </row>
    <row r="194" spans="1:10" ht="15">
      <c r="A194" s="102" t="s">
        <v>299</v>
      </c>
      <c r="B194" s="103"/>
      <c r="C194" s="104">
        <f>C88</f>
        <v>70</v>
      </c>
      <c r="D194" s="105"/>
      <c r="E194" s="106"/>
      <c r="F194" s="106"/>
      <c r="G194" s="97"/>
      <c r="H194" s="97"/>
      <c r="I194" s="97"/>
      <c r="J194" s="40"/>
    </row>
    <row r="195" spans="1:28" ht="40.5" customHeight="1">
      <c r="A195" s="91"/>
      <c r="B195" s="1"/>
      <c r="C195" s="88"/>
      <c r="D195" s="40"/>
      <c r="E195" s="88"/>
      <c r="F195" s="88"/>
      <c r="G195" s="88"/>
      <c r="H195" s="36"/>
      <c r="I195" s="88"/>
      <c r="J195" s="40"/>
      <c r="W195" s="88"/>
      <c r="X195" s="88"/>
      <c r="Y195" s="88"/>
      <c r="Z195" s="88"/>
      <c r="AA195" s="88"/>
      <c r="AB195" s="88"/>
    </row>
    <row r="196" spans="1:3" ht="21">
      <c r="A196" s="6" t="s">
        <v>119</v>
      </c>
      <c r="B196" s="6"/>
      <c r="C196" s="7"/>
    </row>
    <row r="197" spans="1:4" ht="15">
      <c r="A197" s="36" t="s">
        <v>72</v>
      </c>
      <c r="B197" s="36" t="s">
        <v>43</v>
      </c>
      <c r="C197" s="27">
        <v>108</v>
      </c>
      <c r="D197" s="120" t="s">
        <v>305</v>
      </c>
    </row>
    <row r="198" spans="1:4" ht="15">
      <c r="A198" s="36" t="s">
        <v>71</v>
      </c>
      <c r="B198" s="36" t="s">
        <v>41</v>
      </c>
      <c r="C198" s="28">
        <v>68</v>
      </c>
      <c r="D198" s="121" t="s">
        <v>306</v>
      </c>
    </row>
    <row r="199" spans="1:4" ht="15">
      <c r="A199" s="36" t="s">
        <v>89</v>
      </c>
      <c r="B199" s="36" t="s">
        <v>66</v>
      </c>
      <c r="C199" s="29">
        <v>55</v>
      </c>
      <c r="D199" s="121" t="s">
        <v>307</v>
      </c>
    </row>
    <row r="201" spans="1:28" s="108" customFormat="1" ht="15">
      <c r="A201" s="107" t="s">
        <v>277</v>
      </c>
      <c r="C201" s="109">
        <f>N151</f>
        <v>1</v>
      </c>
      <c r="D201" s="110"/>
      <c r="E201" s="111">
        <f aca="true" t="shared" si="19" ref="E201:E208">C201/$C$215</f>
        <v>0.01639344262295082</v>
      </c>
      <c r="F201" s="112"/>
      <c r="G201" s="112"/>
      <c r="I201" s="112"/>
      <c r="J201" s="110"/>
      <c r="K201" s="110"/>
      <c r="M201" s="110"/>
      <c r="N201" s="110"/>
      <c r="O201" s="110"/>
      <c r="P201" s="110"/>
      <c r="Q201" s="110"/>
      <c r="R201" s="110"/>
      <c r="S201" s="110"/>
      <c r="T201" s="110"/>
      <c r="U201" s="110"/>
      <c r="W201" s="112"/>
      <c r="X201" s="112"/>
      <c r="Y201" s="112"/>
      <c r="Z201" s="112"/>
      <c r="AA201" s="112"/>
      <c r="AB201" s="112"/>
    </row>
    <row r="202" spans="1:10" ht="15">
      <c r="A202" s="38" t="s">
        <v>278</v>
      </c>
      <c r="C202" s="1">
        <f>O151</f>
        <v>1</v>
      </c>
      <c r="D202" s="40"/>
      <c r="E202" s="92">
        <f t="shared" si="19"/>
        <v>0.01639344262295082</v>
      </c>
      <c r="F202" s="88"/>
      <c r="G202" s="88"/>
      <c r="H202" s="36"/>
      <c r="J202" s="40"/>
    </row>
    <row r="203" spans="1:10" ht="15">
      <c r="A203" s="38" t="s">
        <v>279</v>
      </c>
      <c r="C203" s="1">
        <f>P151</f>
        <v>2</v>
      </c>
      <c r="D203" s="40"/>
      <c r="E203" s="92">
        <f t="shared" si="19"/>
        <v>0.03278688524590164</v>
      </c>
      <c r="F203" s="88"/>
      <c r="G203" s="88"/>
      <c r="H203" s="36"/>
      <c r="J203" s="40"/>
    </row>
    <row r="204" spans="1:10" ht="15">
      <c r="A204" s="38" t="s">
        <v>280</v>
      </c>
      <c r="C204" s="1">
        <f>Q151</f>
        <v>4</v>
      </c>
      <c r="D204" s="40"/>
      <c r="E204" s="92">
        <f t="shared" si="19"/>
        <v>0.06557377049180328</v>
      </c>
      <c r="F204" s="88"/>
      <c r="G204" s="88"/>
      <c r="H204" s="36"/>
      <c r="J204" s="40"/>
    </row>
    <row r="205" spans="1:10" ht="15">
      <c r="A205" s="38" t="s">
        <v>281</v>
      </c>
      <c r="C205" s="1">
        <f>R151</f>
        <v>4</v>
      </c>
      <c r="D205" s="40"/>
      <c r="E205" s="92">
        <f t="shared" si="19"/>
        <v>0.06557377049180328</v>
      </c>
      <c r="F205" s="88"/>
      <c r="G205" s="88"/>
      <c r="H205" s="36"/>
      <c r="J205" s="40"/>
    </row>
    <row r="206" spans="1:10" ht="15">
      <c r="A206" s="38" t="s">
        <v>282</v>
      </c>
      <c r="C206" s="1">
        <f>S151</f>
        <v>11</v>
      </c>
      <c r="D206" s="40"/>
      <c r="E206" s="92">
        <f t="shared" si="19"/>
        <v>0.18032786885245902</v>
      </c>
      <c r="F206" s="88"/>
      <c r="G206" s="88"/>
      <c r="H206" s="36"/>
      <c r="J206" s="40"/>
    </row>
    <row r="207" spans="1:10" ht="15">
      <c r="A207" s="38" t="s">
        <v>283</v>
      </c>
      <c r="C207" s="1">
        <f>T151</f>
        <v>8</v>
      </c>
      <c r="D207" s="40"/>
      <c r="E207" s="92">
        <f t="shared" si="19"/>
        <v>0.13114754098360656</v>
      </c>
      <c r="F207" s="88"/>
      <c r="G207" s="88"/>
      <c r="H207" s="36"/>
      <c r="J207" s="40"/>
    </row>
    <row r="208" spans="1:10" ht="15">
      <c r="A208" s="38" t="s">
        <v>284</v>
      </c>
      <c r="C208" s="1">
        <f>U151</f>
        <v>30</v>
      </c>
      <c r="D208" s="40"/>
      <c r="E208" s="92">
        <f t="shared" si="19"/>
        <v>0.4918032786885246</v>
      </c>
      <c r="F208" s="88"/>
      <c r="G208" s="88"/>
      <c r="H208" s="36"/>
      <c r="J208" s="40"/>
    </row>
    <row r="209" spans="1:10" ht="15">
      <c r="A209" s="88"/>
      <c r="D209" s="40"/>
      <c r="E209" s="88"/>
      <c r="F209" s="88"/>
      <c r="G209" s="88"/>
      <c r="H209" s="36"/>
      <c r="J209" s="40"/>
    </row>
    <row r="210" spans="1:10" ht="15">
      <c r="A210" s="38" t="s">
        <v>296</v>
      </c>
      <c r="C210" s="1">
        <f>AB151</f>
        <v>1</v>
      </c>
      <c r="D210" s="40"/>
      <c r="E210" s="92">
        <f>C210/$C$215</f>
        <v>0.01639344262295082</v>
      </c>
      <c r="F210" s="88"/>
      <c r="G210" s="88"/>
      <c r="H210" s="88"/>
      <c r="J210" s="40"/>
    </row>
    <row r="211" spans="1:10" ht="15">
      <c r="A211" s="38" t="s">
        <v>293</v>
      </c>
      <c r="C211" s="1">
        <f>AA151</f>
        <v>2</v>
      </c>
      <c r="D211" s="40"/>
      <c r="E211" s="92">
        <f>C211/$C$215</f>
        <v>0.03278688524590164</v>
      </c>
      <c r="F211" s="88"/>
      <c r="G211" s="88"/>
      <c r="H211" s="88"/>
      <c r="J211" s="40"/>
    </row>
    <row r="212" spans="1:8" ht="15">
      <c r="A212" s="38" t="s">
        <v>294</v>
      </c>
      <c r="C212" s="1">
        <f>Z151</f>
        <v>15</v>
      </c>
      <c r="D212" s="40"/>
      <c r="E212" s="92">
        <f>C212/$C$215</f>
        <v>0.2459016393442623</v>
      </c>
      <c r="F212" s="40" t="s">
        <v>298</v>
      </c>
      <c r="G212" s="88"/>
      <c r="H212" s="88"/>
    </row>
    <row r="213" spans="1:10" ht="15">
      <c r="A213" s="38" t="s">
        <v>295</v>
      </c>
      <c r="C213" s="1">
        <f>Y151</f>
        <v>9</v>
      </c>
      <c r="D213" s="40"/>
      <c r="E213" s="92">
        <f>C213/$C$215</f>
        <v>0.14754098360655737</v>
      </c>
      <c r="F213" s="88"/>
      <c r="G213" s="88"/>
      <c r="H213" s="88"/>
      <c r="J213" s="40"/>
    </row>
    <row r="214" spans="1:10" ht="15">
      <c r="A214" s="38" t="s">
        <v>292</v>
      </c>
      <c r="C214" s="1">
        <f>X151</f>
        <v>34</v>
      </c>
      <c r="D214" s="40"/>
      <c r="E214" s="92">
        <f>C214/$C$215</f>
        <v>0.5573770491803278</v>
      </c>
      <c r="F214" s="88"/>
      <c r="G214" s="88"/>
      <c r="H214" s="88"/>
      <c r="J214" s="40"/>
    </row>
    <row r="215" spans="1:28" ht="15">
      <c r="A215" s="102" t="s">
        <v>301</v>
      </c>
      <c r="B215" s="103"/>
      <c r="C215" s="104">
        <f>C151</f>
        <v>61</v>
      </c>
      <c r="D215" s="105"/>
      <c r="E215" s="106"/>
      <c r="F215" s="106"/>
      <c r="G215" s="97"/>
      <c r="H215" s="97"/>
      <c r="I215" s="97"/>
      <c r="J215" s="40"/>
      <c r="W215" s="88"/>
      <c r="X215" s="88"/>
      <c r="Y215" s="88"/>
      <c r="Z215" s="88"/>
      <c r="AA215" s="88"/>
      <c r="AB215" s="88"/>
    </row>
    <row r="216" ht="15">
      <c r="A216" s="8"/>
    </row>
  </sheetData>
  <sheetProtection/>
  <mergeCells count="3">
    <mergeCell ref="A1:C1"/>
    <mergeCell ref="A16:I16"/>
    <mergeCell ref="A173:E173"/>
  </mergeCells>
  <conditionalFormatting sqref="D18:K150">
    <cfRule type="cellIs" priority="1" dxfId="2" operator="greaterThan" stopIfTrue="1">
      <formula>0</formula>
    </cfRule>
  </conditionalFormatting>
  <hyperlinks>
    <hyperlink ref="A7" location="Ponyspr" display="Ponyspr"/>
    <hyperlink ref="A13" location="Hestspr" display="Hestspr"/>
  </hyperlinks>
  <printOptions/>
  <pageMargins left="0.75" right="0.7" top="0.63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2.7109375" style="0" bestFit="1" customWidth="1"/>
    <col min="2" max="2" width="34.7109375" style="0" bestFit="1" customWidth="1"/>
    <col min="3" max="3" width="4.8515625" style="0" bestFit="1" customWidth="1"/>
    <col min="4" max="11" width="3.7109375" style="0" customWidth="1"/>
    <col min="12" max="13" width="3.7109375" style="36" customWidth="1"/>
  </cols>
  <sheetData>
    <row r="1" spans="1:13" ht="15">
      <c r="A1" s="8" t="s">
        <v>315</v>
      </c>
      <c r="B1" s="56"/>
      <c r="C1" s="1"/>
      <c r="D1" s="135" t="s">
        <v>312</v>
      </c>
      <c r="E1" s="136"/>
      <c r="F1" s="136"/>
      <c r="G1" s="136"/>
      <c r="H1" s="136"/>
      <c r="I1" s="136"/>
      <c r="J1" s="136"/>
      <c r="K1" s="136"/>
      <c r="L1"/>
      <c r="M1"/>
    </row>
    <row r="2" spans="1:13" ht="15">
      <c r="A2" s="56"/>
      <c r="B2" s="56"/>
      <c r="C2" s="1"/>
      <c r="D2" s="137" t="s">
        <v>105</v>
      </c>
      <c r="E2" s="138"/>
      <c r="F2" s="139" t="s">
        <v>164</v>
      </c>
      <c r="G2" s="140"/>
      <c r="H2" s="141" t="s">
        <v>166</v>
      </c>
      <c r="I2" s="142"/>
      <c r="J2" s="143" t="s">
        <v>227</v>
      </c>
      <c r="K2" s="144"/>
      <c r="L2" s="141" t="s">
        <v>222</v>
      </c>
      <c r="M2" s="142"/>
    </row>
    <row r="3" spans="1:13" ht="21">
      <c r="A3" s="57"/>
      <c r="B3" s="12" t="s">
        <v>2</v>
      </c>
      <c r="C3" s="10" t="s">
        <v>3</v>
      </c>
      <c r="D3" s="58">
        <v>5</v>
      </c>
      <c r="E3" s="58" t="s">
        <v>32</v>
      </c>
      <c r="F3" s="59">
        <v>4</v>
      </c>
      <c r="G3" s="59" t="s">
        <v>32</v>
      </c>
      <c r="H3" s="60">
        <v>3</v>
      </c>
      <c r="I3" s="60" t="s">
        <v>32</v>
      </c>
      <c r="J3" s="61">
        <v>2</v>
      </c>
      <c r="K3" s="61" t="s">
        <v>32</v>
      </c>
      <c r="L3" s="60">
        <v>1</v>
      </c>
      <c r="M3" s="60" t="s">
        <v>32</v>
      </c>
    </row>
    <row r="4" spans="1:13" s="36" customFormat="1" ht="15">
      <c r="A4" s="36" t="s">
        <v>133</v>
      </c>
      <c r="B4" s="36" t="s">
        <v>171</v>
      </c>
      <c r="C4" s="62">
        <f aca="true" t="shared" si="0" ref="C4:C35">SUM(D4:M4)</f>
        <v>9</v>
      </c>
      <c r="D4" s="63"/>
      <c r="E4" s="63"/>
      <c r="F4" s="64"/>
      <c r="G4" s="64"/>
      <c r="H4" s="65"/>
      <c r="I4" s="65"/>
      <c r="J4" s="66">
        <v>2</v>
      </c>
      <c r="K4" s="66">
        <v>3</v>
      </c>
      <c r="L4" s="65">
        <v>1</v>
      </c>
      <c r="M4" s="65">
        <v>3</v>
      </c>
    </row>
    <row r="5" spans="1:13" s="36" customFormat="1" ht="15">
      <c r="A5" s="36" t="s">
        <v>199</v>
      </c>
      <c r="B5" s="36" t="s">
        <v>206</v>
      </c>
      <c r="C5" s="62">
        <f t="shared" si="0"/>
        <v>8</v>
      </c>
      <c r="D5" s="63"/>
      <c r="E5" s="63"/>
      <c r="F5" s="64"/>
      <c r="G5" s="72"/>
      <c r="H5" s="65">
        <v>6</v>
      </c>
      <c r="I5" s="65">
        <v>2</v>
      </c>
      <c r="J5" s="66"/>
      <c r="K5" s="66"/>
      <c r="L5" s="65"/>
      <c r="M5" s="65"/>
    </row>
    <row r="6" spans="1:13" s="36" customFormat="1" ht="15">
      <c r="A6" s="36" t="s">
        <v>178</v>
      </c>
      <c r="B6" s="36" t="s">
        <v>179</v>
      </c>
      <c r="C6" s="62">
        <f t="shared" si="0"/>
        <v>7</v>
      </c>
      <c r="D6" s="63"/>
      <c r="E6" s="63"/>
      <c r="F6" s="64"/>
      <c r="G6" s="64"/>
      <c r="H6" s="65">
        <v>6</v>
      </c>
      <c r="I6" s="65">
        <v>1</v>
      </c>
      <c r="J6" s="66"/>
      <c r="K6" s="66"/>
      <c r="L6" s="65"/>
      <c r="M6" s="65"/>
    </row>
    <row r="7" spans="1:13" s="36" customFormat="1" ht="15">
      <c r="A7" s="36" t="s">
        <v>130</v>
      </c>
      <c r="B7" s="36" t="s">
        <v>311</v>
      </c>
      <c r="C7" s="62">
        <f t="shared" si="0"/>
        <v>7</v>
      </c>
      <c r="D7" s="63"/>
      <c r="E7" s="63"/>
      <c r="F7" s="64">
        <v>4</v>
      </c>
      <c r="G7" s="64"/>
      <c r="H7" s="65">
        <v>3</v>
      </c>
      <c r="I7" s="65"/>
      <c r="J7" s="66"/>
      <c r="K7" s="66"/>
      <c r="L7" s="65"/>
      <c r="M7" s="65"/>
    </row>
    <row r="8" spans="1:13" s="36" customFormat="1" ht="15">
      <c r="A8" s="36" t="s">
        <v>86</v>
      </c>
      <c r="B8" s="36" t="s">
        <v>61</v>
      </c>
      <c r="C8" s="62">
        <f t="shared" si="0"/>
        <v>6</v>
      </c>
      <c r="D8" s="63"/>
      <c r="E8" s="63"/>
      <c r="F8" s="64"/>
      <c r="G8" s="64"/>
      <c r="H8" s="65"/>
      <c r="I8" s="65"/>
      <c r="J8" s="66">
        <v>4</v>
      </c>
      <c r="K8" s="66">
        <v>2</v>
      </c>
      <c r="L8" s="65"/>
      <c r="M8" s="65"/>
    </row>
    <row r="9" spans="1:13" s="36" customFormat="1" ht="15">
      <c r="A9" s="36" t="s">
        <v>83</v>
      </c>
      <c r="B9" s="76" t="s">
        <v>112</v>
      </c>
      <c r="C9" s="62">
        <f t="shared" si="0"/>
        <v>5</v>
      </c>
      <c r="D9" s="63"/>
      <c r="E9" s="48"/>
      <c r="F9" s="64"/>
      <c r="G9" s="64"/>
      <c r="H9" s="65">
        <v>3</v>
      </c>
      <c r="I9" s="65"/>
      <c r="J9" s="66">
        <v>2</v>
      </c>
      <c r="K9" s="66"/>
      <c r="L9" s="65"/>
      <c r="M9" s="65"/>
    </row>
    <row r="10" spans="1:13" s="36" customFormat="1" ht="15">
      <c r="A10" s="36" t="s">
        <v>130</v>
      </c>
      <c r="B10" s="36" t="s">
        <v>167</v>
      </c>
      <c r="C10" s="62">
        <f t="shared" si="0"/>
        <v>5</v>
      </c>
      <c r="D10" s="63">
        <v>5</v>
      </c>
      <c r="E10" s="63"/>
      <c r="F10" s="64"/>
      <c r="G10" s="64"/>
      <c r="H10" s="65"/>
      <c r="I10" s="65"/>
      <c r="J10" s="66"/>
      <c r="K10" s="66"/>
      <c r="L10" s="65"/>
      <c r="M10" s="65"/>
    </row>
    <row r="11" spans="1:13" s="36" customFormat="1" ht="15">
      <c r="A11" s="36" t="s">
        <v>33</v>
      </c>
      <c r="B11" s="36" t="s">
        <v>253</v>
      </c>
      <c r="C11" s="62">
        <f t="shared" si="0"/>
        <v>5</v>
      </c>
      <c r="D11" s="63"/>
      <c r="E11" s="63"/>
      <c r="F11" s="64"/>
      <c r="G11" s="64"/>
      <c r="H11" s="65"/>
      <c r="I11" s="65"/>
      <c r="J11" s="66">
        <v>4</v>
      </c>
      <c r="K11" s="66">
        <v>1</v>
      </c>
      <c r="L11" s="65"/>
      <c r="M11" s="65"/>
    </row>
    <row r="12" spans="1:13" s="36" customFormat="1" ht="15">
      <c r="A12" s="36" t="s">
        <v>34</v>
      </c>
      <c r="B12" s="36" t="s">
        <v>181</v>
      </c>
      <c r="C12" s="62">
        <f t="shared" si="0"/>
        <v>4</v>
      </c>
      <c r="D12" s="63"/>
      <c r="E12" s="63"/>
      <c r="F12" s="64"/>
      <c r="G12" s="64"/>
      <c r="H12" s="65"/>
      <c r="I12" s="65"/>
      <c r="J12" s="66">
        <v>4</v>
      </c>
      <c r="K12" s="66"/>
      <c r="L12" s="65"/>
      <c r="M12" s="65"/>
    </row>
    <row r="13" spans="1:13" s="36" customFormat="1" ht="15">
      <c r="A13" s="36" t="s">
        <v>80</v>
      </c>
      <c r="B13" s="36" t="s">
        <v>53</v>
      </c>
      <c r="C13" s="62">
        <f t="shared" si="0"/>
        <v>3</v>
      </c>
      <c r="D13" s="63"/>
      <c r="E13" s="63"/>
      <c r="F13" s="64"/>
      <c r="G13" s="64"/>
      <c r="H13" s="65">
        <v>3</v>
      </c>
      <c r="I13" s="65"/>
      <c r="J13" s="66"/>
      <c r="K13" s="74"/>
      <c r="L13" s="65"/>
      <c r="M13" s="65"/>
    </row>
    <row r="14" spans="1:13" s="36" customFormat="1" ht="15">
      <c r="A14" s="36" t="s">
        <v>152</v>
      </c>
      <c r="B14" s="36" t="s">
        <v>153</v>
      </c>
      <c r="C14" s="62">
        <f t="shared" si="0"/>
        <v>3</v>
      </c>
      <c r="D14" s="63"/>
      <c r="E14" s="63"/>
      <c r="F14" s="64"/>
      <c r="G14" s="64"/>
      <c r="H14" s="65">
        <v>3</v>
      </c>
      <c r="I14" s="65"/>
      <c r="J14" s="66"/>
      <c r="K14" s="66"/>
      <c r="L14" s="65"/>
      <c r="M14" s="65"/>
    </row>
    <row r="15" spans="1:13" s="36" customFormat="1" ht="15">
      <c r="A15" s="36" t="s">
        <v>84</v>
      </c>
      <c r="B15" s="36" t="s">
        <v>58</v>
      </c>
      <c r="C15" s="62">
        <f t="shared" si="0"/>
        <v>3</v>
      </c>
      <c r="D15" s="63"/>
      <c r="E15" s="63"/>
      <c r="F15" s="64"/>
      <c r="G15" s="64"/>
      <c r="H15" s="65"/>
      <c r="I15" s="65"/>
      <c r="J15" s="66">
        <v>2</v>
      </c>
      <c r="K15" s="66"/>
      <c r="L15" s="65">
        <v>1</v>
      </c>
      <c r="M15" s="65"/>
    </row>
    <row r="16" spans="1:13" s="36" customFormat="1" ht="15">
      <c r="A16" s="36" t="s">
        <v>121</v>
      </c>
      <c r="B16" s="36" t="s">
        <v>122</v>
      </c>
      <c r="C16" s="62">
        <f t="shared" si="0"/>
        <v>3</v>
      </c>
      <c r="D16" s="63"/>
      <c r="E16" s="63"/>
      <c r="F16" s="64"/>
      <c r="G16" s="64"/>
      <c r="H16" s="65"/>
      <c r="I16" s="65"/>
      <c r="J16" s="66">
        <v>2</v>
      </c>
      <c r="K16" s="66"/>
      <c r="L16" s="65">
        <v>1</v>
      </c>
      <c r="M16" s="65"/>
    </row>
    <row r="17" spans="1:13" s="36" customFormat="1" ht="15">
      <c r="A17" s="36" t="s">
        <v>128</v>
      </c>
      <c r="B17" s="36" t="s">
        <v>248</v>
      </c>
      <c r="C17" s="62">
        <f t="shared" si="0"/>
        <v>3</v>
      </c>
      <c r="D17" s="63"/>
      <c r="E17" s="63"/>
      <c r="F17" s="64"/>
      <c r="G17" s="64"/>
      <c r="H17" s="65"/>
      <c r="I17" s="65"/>
      <c r="J17" s="66"/>
      <c r="K17" s="66"/>
      <c r="L17" s="65">
        <v>2</v>
      </c>
      <c r="M17" s="65">
        <v>1</v>
      </c>
    </row>
    <row r="18" spans="1:13" s="36" customFormat="1" ht="15">
      <c r="A18" s="36" t="s">
        <v>141</v>
      </c>
      <c r="B18" s="36" t="s">
        <v>235</v>
      </c>
      <c r="C18" s="62">
        <f t="shared" si="0"/>
        <v>3</v>
      </c>
      <c r="D18" s="63"/>
      <c r="E18" s="63"/>
      <c r="F18" s="64"/>
      <c r="G18" s="64"/>
      <c r="H18" s="65"/>
      <c r="I18" s="65"/>
      <c r="J18" s="66"/>
      <c r="K18" s="66"/>
      <c r="L18" s="65">
        <v>2</v>
      </c>
      <c r="M18" s="65">
        <v>1</v>
      </c>
    </row>
    <row r="19" spans="1:13" s="36" customFormat="1" ht="15">
      <c r="A19" s="36" t="s">
        <v>121</v>
      </c>
      <c r="B19" s="36" t="s">
        <v>44</v>
      </c>
      <c r="C19" s="62">
        <f t="shared" si="0"/>
        <v>3</v>
      </c>
      <c r="D19" s="63"/>
      <c r="E19" s="63"/>
      <c r="F19" s="64"/>
      <c r="G19" s="72"/>
      <c r="H19" s="65"/>
      <c r="I19" s="65"/>
      <c r="J19" s="66"/>
      <c r="K19" s="66"/>
      <c r="L19" s="65">
        <v>1</v>
      </c>
      <c r="M19" s="65">
        <v>2</v>
      </c>
    </row>
    <row r="20" spans="1:13" s="36" customFormat="1" ht="15">
      <c r="A20" s="36" t="s">
        <v>173</v>
      </c>
      <c r="B20" s="76" t="s">
        <v>177</v>
      </c>
      <c r="C20" s="62">
        <f t="shared" si="0"/>
        <v>2</v>
      </c>
      <c r="D20" s="63"/>
      <c r="E20" s="63"/>
      <c r="F20" s="64"/>
      <c r="G20" s="64"/>
      <c r="H20" s="65"/>
      <c r="I20" s="65"/>
      <c r="J20" s="66"/>
      <c r="K20" s="66"/>
      <c r="L20" s="65">
        <v>2</v>
      </c>
      <c r="M20" s="65"/>
    </row>
    <row r="21" spans="1:13" s="36" customFormat="1" ht="15">
      <c r="A21" s="36" t="s">
        <v>242</v>
      </c>
      <c r="B21" s="36" t="s">
        <v>243</v>
      </c>
      <c r="C21" s="62">
        <f t="shared" si="0"/>
        <v>2</v>
      </c>
      <c r="D21" s="63"/>
      <c r="E21" s="63"/>
      <c r="F21" s="64"/>
      <c r="G21" s="64"/>
      <c r="H21" s="65"/>
      <c r="I21" s="65"/>
      <c r="J21" s="66"/>
      <c r="K21" s="66"/>
      <c r="L21" s="65">
        <v>2</v>
      </c>
      <c r="M21" s="65"/>
    </row>
    <row r="22" spans="1:13" s="36" customFormat="1" ht="15">
      <c r="A22" s="36" t="s">
        <v>123</v>
      </c>
      <c r="B22" s="36" t="s">
        <v>172</v>
      </c>
      <c r="C22" s="62">
        <f t="shared" si="0"/>
        <v>2</v>
      </c>
      <c r="D22" s="63"/>
      <c r="E22" s="63"/>
      <c r="F22" s="64"/>
      <c r="G22" s="64"/>
      <c r="H22" s="65"/>
      <c r="I22" s="65"/>
      <c r="J22" s="66"/>
      <c r="K22" s="66"/>
      <c r="L22" s="65">
        <v>2</v>
      </c>
      <c r="M22" s="65"/>
    </row>
    <row r="23" spans="1:13" s="36" customFormat="1" ht="15">
      <c r="A23" s="36" t="s">
        <v>313</v>
      </c>
      <c r="B23" s="36" t="s">
        <v>314</v>
      </c>
      <c r="C23" s="62">
        <f t="shared" si="0"/>
        <v>1</v>
      </c>
      <c r="D23" s="63"/>
      <c r="E23" s="63"/>
      <c r="F23" s="64"/>
      <c r="G23" s="64"/>
      <c r="H23" s="65"/>
      <c r="I23" s="65"/>
      <c r="J23" s="66"/>
      <c r="K23" s="66"/>
      <c r="L23" s="65">
        <v>1</v>
      </c>
      <c r="M23" s="65"/>
    </row>
    <row r="24" spans="1:13" s="36" customFormat="1" ht="15" hidden="1">
      <c r="A24" s="36" t="s">
        <v>34</v>
      </c>
      <c r="B24" s="36" t="s">
        <v>59</v>
      </c>
      <c r="C24" s="62">
        <f t="shared" si="0"/>
        <v>0</v>
      </c>
      <c r="D24" s="63"/>
      <c r="E24" s="63"/>
      <c r="F24" s="64"/>
      <c r="G24" s="64"/>
      <c r="H24" s="65"/>
      <c r="I24" s="65"/>
      <c r="J24" s="66"/>
      <c r="K24" s="66"/>
      <c r="L24" s="65"/>
      <c r="M24" s="65"/>
    </row>
    <row r="25" spans="1:13" s="36" customFormat="1" ht="15" hidden="1">
      <c r="A25" s="36" t="s">
        <v>75</v>
      </c>
      <c r="B25" s="36" t="s">
        <v>46</v>
      </c>
      <c r="C25" s="62">
        <f t="shared" si="0"/>
        <v>0</v>
      </c>
      <c r="D25" s="63"/>
      <c r="E25" s="63"/>
      <c r="F25" s="64"/>
      <c r="G25" s="64"/>
      <c r="H25" s="65"/>
      <c r="I25" s="65"/>
      <c r="J25" s="66"/>
      <c r="K25" s="66"/>
      <c r="L25" s="65"/>
      <c r="M25" s="65"/>
    </row>
    <row r="26" spans="1:13" s="36" customFormat="1" ht="15" hidden="1">
      <c r="A26" s="36" t="s">
        <v>228</v>
      </c>
      <c r="B26" s="36" t="s">
        <v>229</v>
      </c>
      <c r="C26" s="62">
        <f t="shared" si="0"/>
        <v>0</v>
      </c>
      <c r="D26" s="63"/>
      <c r="E26" s="63"/>
      <c r="F26" s="64"/>
      <c r="G26" s="64"/>
      <c r="H26" s="65"/>
      <c r="I26" s="65"/>
      <c r="J26" s="66"/>
      <c r="K26" s="66"/>
      <c r="L26" s="65"/>
      <c r="M26" s="65"/>
    </row>
    <row r="27" spans="1:13" s="36" customFormat="1" ht="15" hidden="1">
      <c r="A27" s="36" t="s">
        <v>130</v>
      </c>
      <c r="B27" s="76" t="s">
        <v>165</v>
      </c>
      <c r="C27" s="62">
        <f t="shared" si="0"/>
        <v>0</v>
      </c>
      <c r="D27" s="63"/>
      <c r="E27" s="63"/>
      <c r="F27" s="64"/>
      <c r="G27" s="64"/>
      <c r="H27" s="65"/>
      <c r="I27" s="65"/>
      <c r="J27" s="66"/>
      <c r="K27" s="66"/>
      <c r="L27" s="65"/>
      <c r="M27" s="65"/>
    </row>
    <row r="28" spans="1:13" s="36" customFormat="1" ht="15" hidden="1">
      <c r="A28" s="36" t="s">
        <v>78</v>
      </c>
      <c r="B28" s="76" t="s">
        <v>108</v>
      </c>
      <c r="C28" s="62">
        <f t="shared" si="0"/>
        <v>0</v>
      </c>
      <c r="D28" s="63"/>
      <c r="E28" s="63"/>
      <c r="F28" s="64"/>
      <c r="G28" s="64"/>
      <c r="H28" s="65"/>
      <c r="I28" s="65"/>
      <c r="J28" s="66"/>
      <c r="K28" s="66"/>
      <c r="L28" s="65"/>
      <c r="M28" s="65"/>
    </row>
    <row r="29" spans="1:13" s="36" customFormat="1" ht="15" hidden="1">
      <c r="A29" s="36" t="s">
        <v>128</v>
      </c>
      <c r="B29" s="36" t="s">
        <v>129</v>
      </c>
      <c r="C29" s="62">
        <f t="shared" si="0"/>
        <v>0</v>
      </c>
      <c r="D29" s="63"/>
      <c r="E29" s="63"/>
      <c r="F29" s="64"/>
      <c r="G29" s="64"/>
      <c r="H29" s="65"/>
      <c r="I29" s="65"/>
      <c r="J29" s="66"/>
      <c r="K29" s="66"/>
      <c r="L29" s="65"/>
      <c r="M29" s="65"/>
    </row>
    <row r="30" spans="1:13" s="36" customFormat="1" ht="15" hidden="1">
      <c r="A30" s="36" t="s">
        <v>74</v>
      </c>
      <c r="B30" s="36" t="s">
        <v>117</v>
      </c>
      <c r="C30" s="62">
        <f t="shared" si="0"/>
        <v>0</v>
      </c>
      <c r="D30" s="63"/>
      <c r="E30" s="63"/>
      <c r="F30" s="64"/>
      <c r="G30" s="64"/>
      <c r="H30" s="65"/>
      <c r="I30" s="65"/>
      <c r="J30" s="66"/>
      <c r="K30" s="66"/>
      <c r="L30" s="65"/>
      <c r="M30" s="65"/>
    </row>
    <row r="31" spans="1:13" s="36" customFormat="1" ht="15" hidden="1">
      <c r="A31" s="36" t="s">
        <v>6</v>
      </c>
      <c r="B31" s="36" t="s">
        <v>63</v>
      </c>
      <c r="C31" s="62">
        <f t="shared" si="0"/>
        <v>0</v>
      </c>
      <c r="D31" s="63"/>
      <c r="E31" s="63"/>
      <c r="F31" s="64"/>
      <c r="G31" s="64"/>
      <c r="H31" s="65"/>
      <c r="I31" s="65"/>
      <c r="J31" s="66"/>
      <c r="K31" s="66"/>
      <c r="L31" s="65"/>
      <c r="M31" s="65"/>
    </row>
    <row r="32" spans="1:13" s="36" customFormat="1" ht="15" hidden="1">
      <c r="A32" s="36" t="s">
        <v>127</v>
      </c>
      <c r="B32" s="36" t="s">
        <v>168</v>
      </c>
      <c r="C32" s="62">
        <f t="shared" si="0"/>
        <v>0</v>
      </c>
      <c r="D32" s="63"/>
      <c r="E32" s="63"/>
      <c r="F32" s="64"/>
      <c r="G32" s="64"/>
      <c r="H32" s="65"/>
      <c r="I32" s="65"/>
      <c r="J32" s="66"/>
      <c r="K32" s="66"/>
      <c r="L32" s="65"/>
      <c r="M32" s="65"/>
    </row>
    <row r="33" spans="1:13" s="36" customFormat="1" ht="15" hidden="1">
      <c r="A33" s="36" t="s">
        <v>33</v>
      </c>
      <c r="B33" s="36" t="s">
        <v>115</v>
      </c>
      <c r="C33" s="62">
        <f t="shared" si="0"/>
        <v>0</v>
      </c>
      <c r="D33" s="63"/>
      <c r="E33" s="63"/>
      <c r="F33" s="64"/>
      <c r="G33" s="64"/>
      <c r="H33" s="65"/>
      <c r="I33" s="65"/>
      <c r="J33" s="66"/>
      <c r="K33" s="66"/>
      <c r="L33" s="65"/>
      <c r="M33" s="65"/>
    </row>
    <row r="34" spans="1:13" s="36" customFormat="1" ht="15" hidden="1">
      <c r="A34" s="36" t="s">
        <v>109</v>
      </c>
      <c r="B34" s="36" t="s">
        <v>110</v>
      </c>
      <c r="C34" s="62">
        <f t="shared" si="0"/>
        <v>0</v>
      </c>
      <c r="D34" s="63"/>
      <c r="E34" s="63"/>
      <c r="F34" s="64"/>
      <c r="G34" s="64"/>
      <c r="H34" s="65"/>
      <c r="I34" s="65"/>
      <c r="J34" s="66"/>
      <c r="K34" s="66"/>
      <c r="L34" s="65"/>
      <c r="M34" s="65"/>
    </row>
    <row r="35" spans="1:13" s="36" customFormat="1" ht="15" hidden="1">
      <c r="A35" s="36" t="s">
        <v>136</v>
      </c>
      <c r="B35" s="36" t="s">
        <v>137</v>
      </c>
      <c r="C35" s="62">
        <f t="shared" si="0"/>
        <v>0</v>
      </c>
      <c r="D35" s="63"/>
      <c r="E35" s="48"/>
      <c r="F35" s="64"/>
      <c r="G35" s="64"/>
      <c r="H35" s="65"/>
      <c r="I35" s="65"/>
      <c r="J35" s="66"/>
      <c r="K35" s="66"/>
      <c r="L35" s="65"/>
      <c r="M35" s="65"/>
    </row>
    <row r="36" spans="1:13" s="36" customFormat="1" ht="15" hidden="1">
      <c r="A36" s="36" t="s">
        <v>256</v>
      </c>
      <c r="B36" s="36" t="s">
        <v>257</v>
      </c>
      <c r="C36" s="62">
        <f aca="true" t="shared" si="1" ref="C36:C67">SUM(D36:M36)</f>
        <v>0</v>
      </c>
      <c r="D36" s="63"/>
      <c r="E36" s="63"/>
      <c r="F36" s="64"/>
      <c r="G36" s="64"/>
      <c r="H36" s="65"/>
      <c r="I36" s="73"/>
      <c r="J36" s="66"/>
      <c r="K36" s="66"/>
      <c r="L36" s="65"/>
      <c r="M36" s="73"/>
    </row>
    <row r="37" spans="1:13" s="36" customFormat="1" ht="15" hidden="1">
      <c r="A37" s="36" t="s">
        <v>87</v>
      </c>
      <c r="B37" s="36" t="s">
        <v>62</v>
      </c>
      <c r="C37" s="62">
        <f t="shared" si="1"/>
        <v>0</v>
      </c>
      <c r="D37" s="63"/>
      <c r="E37" s="63"/>
      <c r="F37" s="64"/>
      <c r="G37" s="72"/>
      <c r="H37" s="65"/>
      <c r="I37" s="65"/>
      <c r="J37" s="66"/>
      <c r="K37" s="66"/>
      <c r="L37" s="65"/>
      <c r="M37" s="65"/>
    </row>
    <row r="38" spans="1:13" s="36" customFormat="1" ht="15" hidden="1">
      <c r="A38" s="36" t="s">
        <v>255</v>
      </c>
      <c r="B38" s="36" t="s">
        <v>254</v>
      </c>
      <c r="C38" s="62">
        <f t="shared" si="1"/>
        <v>0</v>
      </c>
      <c r="D38" s="63"/>
      <c r="E38" s="63"/>
      <c r="F38" s="64"/>
      <c r="G38" s="64"/>
      <c r="H38" s="65"/>
      <c r="I38" s="65"/>
      <c r="J38" s="66"/>
      <c r="K38" s="74"/>
      <c r="L38" s="65"/>
      <c r="M38" s="65"/>
    </row>
    <row r="39" spans="1:13" s="36" customFormat="1" ht="15" hidden="1">
      <c r="A39" s="36" t="s">
        <v>79</v>
      </c>
      <c r="B39" s="36" t="s">
        <v>51</v>
      </c>
      <c r="C39" s="62">
        <f t="shared" si="1"/>
        <v>0</v>
      </c>
      <c r="D39" s="63"/>
      <c r="E39" s="63"/>
      <c r="F39" s="64"/>
      <c r="G39" s="64"/>
      <c r="H39" s="65"/>
      <c r="I39" s="65"/>
      <c r="J39" s="66"/>
      <c r="K39" s="66"/>
      <c r="L39" s="65"/>
      <c r="M39" s="65"/>
    </row>
    <row r="40" spans="1:13" s="36" customFormat="1" ht="15" hidden="1">
      <c r="A40" s="36" t="s">
        <v>146</v>
      </c>
      <c r="B40" s="76" t="s">
        <v>169</v>
      </c>
      <c r="C40" s="62">
        <f t="shared" si="1"/>
        <v>0</v>
      </c>
      <c r="D40" s="63"/>
      <c r="E40" s="63"/>
      <c r="F40" s="64"/>
      <c r="G40" s="64"/>
      <c r="H40" s="65"/>
      <c r="I40" s="65"/>
      <c r="J40" s="66"/>
      <c r="K40" s="66"/>
      <c r="L40" s="65"/>
      <c r="M40" s="65"/>
    </row>
    <row r="41" spans="1:13" s="36" customFormat="1" ht="15" hidden="1">
      <c r="A41" s="36" t="s">
        <v>197</v>
      </c>
      <c r="B41" s="36" t="s">
        <v>198</v>
      </c>
      <c r="C41" s="62">
        <f t="shared" si="1"/>
        <v>0</v>
      </c>
      <c r="D41" s="63"/>
      <c r="E41" s="63"/>
      <c r="F41" s="64"/>
      <c r="G41" s="64"/>
      <c r="H41" s="65"/>
      <c r="I41" s="65"/>
      <c r="J41" s="66"/>
      <c r="K41" s="66"/>
      <c r="L41" s="65"/>
      <c r="M41" s="65"/>
    </row>
    <row r="42" spans="1:13" s="36" customFormat="1" ht="15" hidden="1">
      <c r="A42" s="36" t="s">
        <v>155</v>
      </c>
      <c r="B42" s="36" t="s">
        <v>175</v>
      </c>
      <c r="C42" s="62">
        <f t="shared" si="1"/>
        <v>0</v>
      </c>
      <c r="D42" s="63"/>
      <c r="E42" s="63"/>
      <c r="F42" s="64"/>
      <c r="G42" s="64"/>
      <c r="H42" s="65"/>
      <c r="I42" s="65"/>
      <c r="J42" s="66"/>
      <c r="K42" s="66"/>
      <c r="L42" s="65"/>
      <c r="M42" s="65"/>
    </row>
    <row r="43" spans="1:13" s="36" customFormat="1" ht="15" hidden="1">
      <c r="A43" s="36" t="s">
        <v>81</v>
      </c>
      <c r="B43" s="36" t="s">
        <v>54</v>
      </c>
      <c r="C43" s="62">
        <f t="shared" si="1"/>
        <v>0</v>
      </c>
      <c r="D43" s="63"/>
      <c r="E43" s="63"/>
      <c r="F43" s="64"/>
      <c r="G43" s="64"/>
      <c r="H43" s="65"/>
      <c r="I43" s="65"/>
      <c r="J43" s="66"/>
      <c r="K43" s="66"/>
      <c r="L43" s="65"/>
      <c r="M43" s="65"/>
    </row>
    <row r="44" spans="1:13" s="36" customFormat="1" ht="15" hidden="1">
      <c r="A44" s="36" t="s">
        <v>274</v>
      </c>
      <c r="B44" s="36" t="s">
        <v>275</v>
      </c>
      <c r="C44" s="62">
        <f t="shared" si="1"/>
        <v>0</v>
      </c>
      <c r="D44" s="63"/>
      <c r="E44" s="63"/>
      <c r="F44" s="64"/>
      <c r="G44" s="64"/>
      <c r="H44" s="65"/>
      <c r="I44" s="65"/>
      <c r="J44" s="66"/>
      <c r="K44" s="66"/>
      <c r="L44" s="65"/>
      <c r="M44" s="65"/>
    </row>
    <row r="45" spans="1:13" s="36" customFormat="1" ht="15" hidden="1">
      <c r="A45" s="36" t="s">
        <v>90</v>
      </c>
      <c r="B45" s="36" t="s">
        <v>67</v>
      </c>
      <c r="C45" s="62">
        <f t="shared" si="1"/>
        <v>0</v>
      </c>
      <c r="D45" s="63"/>
      <c r="E45" s="63"/>
      <c r="F45" s="64"/>
      <c r="G45" s="64"/>
      <c r="H45" s="65"/>
      <c r="I45" s="65"/>
      <c r="J45" s="66"/>
      <c r="K45" s="66"/>
      <c r="L45" s="65"/>
      <c r="M45" s="65"/>
    </row>
    <row r="46" spans="1:13" s="36" customFormat="1" ht="15" hidden="1">
      <c r="A46" s="36" t="s">
        <v>244</v>
      </c>
      <c r="B46" s="36" t="s">
        <v>174</v>
      </c>
      <c r="C46" s="62">
        <f t="shared" si="1"/>
        <v>0</v>
      </c>
      <c r="D46" s="63"/>
      <c r="E46" s="63"/>
      <c r="F46" s="64"/>
      <c r="G46" s="64"/>
      <c r="H46" s="65"/>
      <c r="I46" s="65"/>
      <c r="J46" s="66"/>
      <c r="K46" s="66"/>
      <c r="L46" s="65"/>
      <c r="M46" s="65"/>
    </row>
    <row r="47" spans="1:13" s="36" customFormat="1" ht="15" hidden="1">
      <c r="A47" s="36" t="s">
        <v>141</v>
      </c>
      <c r="B47" s="36" t="s">
        <v>176</v>
      </c>
      <c r="C47" s="62">
        <f t="shared" si="1"/>
        <v>0</v>
      </c>
      <c r="D47" s="63"/>
      <c r="E47" s="63"/>
      <c r="F47" s="64"/>
      <c r="G47" s="64"/>
      <c r="H47" s="65"/>
      <c r="I47" s="65"/>
      <c r="J47" s="66"/>
      <c r="K47" s="66"/>
      <c r="L47" s="65"/>
      <c r="M47" s="65"/>
    </row>
    <row r="48" spans="1:13" s="36" customFormat="1" ht="15" hidden="1">
      <c r="A48" s="36" t="s">
        <v>131</v>
      </c>
      <c r="B48" s="36" t="s">
        <v>170</v>
      </c>
      <c r="C48" s="62">
        <f t="shared" si="1"/>
        <v>0</v>
      </c>
      <c r="D48" s="63"/>
      <c r="E48" s="63"/>
      <c r="F48" s="64"/>
      <c r="G48" s="64"/>
      <c r="H48" s="65"/>
      <c r="I48" s="65"/>
      <c r="J48" s="66"/>
      <c r="K48" s="66"/>
      <c r="L48" s="65"/>
      <c r="M48" s="65"/>
    </row>
    <row r="49" spans="1:13" s="36" customFormat="1" ht="15" hidden="1">
      <c r="A49" s="36" t="s">
        <v>209</v>
      </c>
      <c r="B49" s="36" t="s">
        <v>210</v>
      </c>
      <c r="C49" s="62">
        <f t="shared" si="1"/>
        <v>0</v>
      </c>
      <c r="D49" s="63"/>
      <c r="E49" s="63"/>
      <c r="F49" s="64"/>
      <c r="G49" s="64"/>
      <c r="H49" s="65"/>
      <c r="I49" s="65"/>
      <c r="J49" s="66"/>
      <c r="K49" s="66"/>
      <c r="L49" s="65"/>
      <c r="M49" s="65"/>
    </row>
    <row r="50" spans="1:13" ht="15" hidden="1">
      <c r="A50" s="36" t="s">
        <v>245</v>
      </c>
      <c r="B50" s="36" t="s">
        <v>246</v>
      </c>
      <c r="C50" s="62">
        <f t="shared" si="1"/>
        <v>0</v>
      </c>
      <c r="D50" s="63"/>
      <c r="E50" s="63"/>
      <c r="F50" s="64"/>
      <c r="G50" s="64"/>
      <c r="H50" s="65"/>
      <c r="I50" s="65"/>
      <c r="J50" s="66"/>
      <c r="K50" s="66"/>
      <c r="L50" s="65"/>
      <c r="M50" s="65"/>
    </row>
    <row r="51" spans="1:13" ht="15" hidden="1">
      <c r="A51" s="36" t="s">
        <v>185</v>
      </c>
      <c r="B51" s="36" t="s">
        <v>186</v>
      </c>
      <c r="C51" s="62">
        <f t="shared" si="1"/>
        <v>0</v>
      </c>
      <c r="D51" s="63"/>
      <c r="E51" s="63"/>
      <c r="F51" s="64"/>
      <c r="G51" s="64"/>
      <c r="H51" s="65"/>
      <c r="I51" s="65"/>
      <c r="J51" s="66"/>
      <c r="K51" s="66"/>
      <c r="L51" s="65"/>
      <c r="M51" s="65"/>
    </row>
    <row r="52" spans="1:13" ht="15" hidden="1">
      <c r="A52" s="36" t="s">
        <v>231</v>
      </c>
      <c r="B52" s="36" t="s">
        <v>232</v>
      </c>
      <c r="C52" s="62">
        <f t="shared" si="1"/>
        <v>0</v>
      </c>
      <c r="D52" s="63"/>
      <c r="E52" s="63"/>
      <c r="F52" s="64"/>
      <c r="G52" s="64"/>
      <c r="H52" s="65"/>
      <c r="I52" s="65"/>
      <c r="J52" s="66"/>
      <c r="K52" s="66"/>
      <c r="L52" s="65"/>
      <c r="M52" s="65"/>
    </row>
    <row r="53" spans="1:13" ht="15" hidden="1">
      <c r="A53" s="36" t="s">
        <v>82</v>
      </c>
      <c r="B53" s="36" t="s">
        <v>55</v>
      </c>
      <c r="C53" s="62">
        <f t="shared" si="1"/>
        <v>0</v>
      </c>
      <c r="D53" s="63"/>
      <c r="E53" s="48"/>
      <c r="F53" s="64"/>
      <c r="G53" s="64"/>
      <c r="H53" s="65"/>
      <c r="I53" s="65"/>
      <c r="J53" s="66"/>
      <c r="K53" s="66"/>
      <c r="L53" s="65"/>
      <c r="M53" s="65"/>
    </row>
    <row r="54" spans="1:13" ht="15" hidden="1">
      <c r="A54" s="36" t="s">
        <v>207</v>
      </c>
      <c r="B54" s="36" t="s">
        <v>208</v>
      </c>
      <c r="C54" s="62">
        <f t="shared" si="1"/>
        <v>0</v>
      </c>
      <c r="D54" s="63"/>
      <c r="E54" s="63"/>
      <c r="F54" s="64"/>
      <c r="G54" s="64"/>
      <c r="H54" s="65"/>
      <c r="I54" s="73"/>
      <c r="J54" s="66"/>
      <c r="K54" s="66"/>
      <c r="L54" s="65"/>
      <c r="M54" s="73"/>
    </row>
    <row r="55" spans="1:13" ht="15" hidden="1">
      <c r="A55" s="36" t="s">
        <v>238</v>
      </c>
      <c r="B55" s="36" t="s">
        <v>200</v>
      </c>
      <c r="C55" s="62">
        <f t="shared" si="1"/>
        <v>0</v>
      </c>
      <c r="D55" s="63"/>
      <c r="E55" s="63"/>
      <c r="F55" s="64"/>
      <c r="G55" s="64"/>
      <c r="H55" s="65"/>
      <c r="I55" s="65"/>
      <c r="J55" s="66"/>
      <c r="K55" s="66"/>
      <c r="L55" s="65"/>
      <c r="M55" s="65"/>
    </row>
    <row r="56" spans="1:13" ht="15" hidden="1">
      <c r="A56" s="36" t="s">
        <v>233</v>
      </c>
      <c r="B56" s="36" t="s">
        <v>234</v>
      </c>
      <c r="C56" s="62">
        <f t="shared" si="1"/>
        <v>0</v>
      </c>
      <c r="D56" s="63"/>
      <c r="E56" s="63"/>
      <c r="F56" s="64"/>
      <c r="G56" s="64"/>
      <c r="H56" s="65"/>
      <c r="I56" s="65"/>
      <c r="J56" s="66"/>
      <c r="K56" s="74"/>
      <c r="L56" s="65"/>
      <c r="M56" s="65"/>
    </row>
    <row r="57" spans="1:13" ht="15" hidden="1">
      <c r="A57" s="36" t="s">
        <v>86</v>
      </c>
      <c r="B57" s="36" t="s">
        <v>182</v>
      </c>
      <c r="C57" s="62">
        <f t="shared" si="1"/>
        <v>0</v>
      </c>
      <c r="D57" s="63"/>
      <c r="E57" s="63"/>
      <c r="F57" s="64"/>
      <c r="G57" s="64"/>
      <c r="H57" s="65"/>
      <c r="I57" s="65"/>
      <c r="J57" s="66"/>
      <c r="K57" s="66"/>
      <c r="L57" s="65"/>
      <c r="M57" s="65"/>
    </row>
    <row r="58" spans="1:13" ht="15" hidden="1">
      <c r="A58" s="36" t="s">
        <v>113</v>
      </c>
      <c r="B58" s="36" t="s">
        <v>114</v>
      </c>
      <c r="C58" s="62">
        <f t="shared" si="1"/>
        <v>0</v>
      </c>
      <c r="D58" s="63"/>
      <c r="E58" s="63"/>
      <c r="F58" s="64"/>
      <c r="G58" s="64"/>
      <c r="H58" s="65"/>
      <c r="I58" s="65"/>
      <c r="J58" s="66"/>
      <c r="K58" s="66"/>
      <c r="L58" s="65"/>
      <c r="M58" s="65"/>
    </row>
    <row r="59" spans="1:13" ht="15" hidden="1">
      <c r="A59" s="36" t="s">
        <v>139</v>
      </c>
      <c r="B59" s="36" t="s">
        <v>140</v>
      </c>
      <c r="C59" s="62">
        <f t="shared" si="1"/>
        <v>0</v>
      </c>
      <c r="D59" s="63"/>
      <c r="E59" s="63"/>
      <c r="F59" s="64"/>
      <c r="G59" s="64"/>
      <c r="H59" s="65"/>
      <c r="I59" s="65"/>
      <c r="J59" s="66"/>
      <c r="K59" s="66"/>
      <c r="L59" s="65"/>
      <c r="M59" s="65"/>
    </row>
    <row r="60" spans="1:13" ht="15" hidden="1">
      <c r="A60" s="36" t="s">
        <v>173</v>
      </c>
      <c r="B60" s="76" t="s">
        <v>174</v>
      </c>
      <c r="C60" s="62">
        <f t="shared" si="1"/>
        <v>0</v>
      </c>
      <c r="D60" s="63"/>
      <c r="E60" s="63"/>
      <c r="F60" s="64"/>
      <c r="G60" s="64"/>
      <c r="H60" s="65"/>
      <c r="I60" s="65"/>
      <c r="J60" s="66"/>
      <c r="K60" s="66"/>
      <c r="L60" s="65"/>
      <c r="M60" s="65"/>
    </row>
    <row r="61" spans="1:13" ht="15" hidden="1">
      <c r="A61" s="36" t="s">
        <v>73</v>
      </c>
      <c r="B61" s="36" t="s">
        <v>45</v>
      </c>
      <c r="C61" s="62">
        <f t="shared" si="1"/>
        <v>0</v>
      </c>
      <c r="D61" s="63"/>
      <c r="E61" s="63"/>
      <c r="F61" s="64"/>
      <c r="G61" s="64"/>
      <c r="H61" s="65"/>
      <c r="I61" s="65"/>
      <c r="J61" s="66"/>
      <c r="K61" s="66"/>
      <c r="L61" s="65"/>
      <c r="M61" s="65"/>
    </row>
    <row r="62" spans="1:13" ht="15" hidden="1">
      <c r="A62" s="36" t="s">
        <v>69</v>
      </c>
      <c r="B62" s="36" t="s">
        <v>40</v>
      </c>
      <c r="C62" s="62">
        <f t="shared" si="1"/>
        <v>0</v>
      </c>
      <c r="D62" s="63"/>
      <c r="E62" s="63"/>
      <c r="F62" s="64"/>
      <c r="G62" s="64"/>
      <c r="H62" s="65"/>
      <c r="I62" s="65"/>
      <c r="J62" s="66"/>
      <c r="K62" s="66"/>
      <c r="L62" s="65"/>
      <c r="M62" s="65"/>
    </row>
    <row r="63" spans="1:13" ht="15" hidden="1">
      <c r="A63" s="36" t="s">
        <v>263</v>
      </c>
      <c r="B63" s="36" t="s">
        <v>224</v>
      </c>
      <c r="C63" s="62">
        <f t="shared" si="1"/>
        <v>0</v>
      </c>
      <c r="D63" s="63"/>
      <c r="E63" s="63"/>
      <c r="F63" s="64"/>
      <c r="G63" s="64"/>
      <c r="H63" s="65"/>
      <c r="I63" s="65"/>
      <c r="J63" s="66"/>
      <c r="K63" s="66"/>
      <c r="L63" s="65"/>
      <c r="M63" s="65"/>
    </row>
    <row r="64" spans="1:13" ht="15" hidden="1">
      <c r="A64" s="36" t="s">
        <v>264</v>
      </c>
      <c r="B64" s="36" t="s">
        <v>265</v>
      </c>
      <c r="C64" s="62">
        <f t="shared" si="1"/>
        <v>0</v>
      </c>
      <c r="D64" s="63"/>
      <c r="E64" s="63"/>
      <c r="F64" s="64"/>
      <c r="G64" s="64"/>
      <c r="H64" s="65"/>
      <c r="I64" s="65"/>
      <c r="J64" s="66"/>
      <c r="K64" s="66"/>
      <c r="L64" s="65"/>
      <c r="M64" s="65"/>
    </row>
    <row r="65" spans="1:13" ht="15" hidden="1">
      <c r="A65" s="36" t="s">
        <v>180</v>
      </c>
      <c r="B65" s="36" t="s">
        <v>114</v>
      </c>
      <c r="C65" s="62">
        <f t="shared" si="1"/>
        <v>0</v>
      </c>
      <c r="D65" s="63"/>
      <c r="E65" s="63"/>
      <c r="F65" s="64"/>
      <c r="G65" s="64"/>
      <c r="H65" s="65"/>
      <c r="I65" s="65"/>
      <c r="J65" s="66"/>
      <c r="K65" s="66"/>
      <c r="L65" s="65"/>
      <c r="M65" s="65"/>
    </row>
    <row r="66" spans="1:13" ht="15" hidden="1">
      <c r="A66" s="36" t="s">
        <v>183</v>
      </c>
      <c r="B66" s="36" t="s">
        <v>184</v>
      </c>
      <c r="C66" s="62">
        <f t="shared" si="1"/>
        <v>0</v>
      </c>
      <c r="D66" s="63"/>
      <c r="E66" s="63"/>
      <c r="F66" s="64"/>
      <c r="G66" s="64"/>
      <c r="H66" s="65"/>
      <c r="I66" s="65"/>
      <c r="J66" s="66"/>
      <c r="K66" s="66"/>
      <c r="L66" s="65"/>
      <c r="M66" s="65"/>
    </row>
    <row r="67" spans="1:13" ht="15" hidden="1">
      <c r="A67" s="36" t="s">
        <v>199</v>
      </c>
      <c r="B67" s="36" t="s">
        <v>200</v>
      </c>
      <c r="C67" s="62">
        <f t="shared" si="1"/>
        <v>0</v>
      </c>
      <c r="D67" s="63"/>
      <c r="E67" s="63"/>
      <c r="F67" s="64"/>
      <c r="G67" s="64"/>
      <c r="H67" s="65"/>
      <c r="I67" s="65"/>
      <c r="J67" s="66"/>
      <c r="K67" s="66"/>
      <c r="L67" s="65"/>
      <c r="M67" s="65"/>
    </row>
    <row r="68" spans="1:13" ht="15" hidden="1">
      <c r="A68" s="36" t="s">
        <v>116</v>
      </c>
      <c r="B68" s="36" t="s">
        <v>44</v>
      </c>
      <c r="C68" s="62">
        <f>SUM(D68:M68)</f>
        <v>0</v>
      </c>
      <c r="D68" s="63"/>
      <c r="E68" s="63"/>
      <c r="F68" s="64"/>
      <c r="G68" s="64"/>
      <c r="H68" s="65"/>
      <c r="I68" s="65"/>
      <c r="J68" s="66"/>
      <c r="K68" s="66"/>
      <c r="L68" s="65"/>
      <c r="M68" s="65"/>
    </row>
    <row r="69" spans="1:13" ht="15" hidden="1">
      <c r="A69" s="36" t="s">
        <v>211</v>
      </c>
      <c r="B69" s="36" t="s">
        <v>212</v>
      </c>
      <c r="C69" s="62">
        <f>SUM(D69:M69)</f>
        <v>0</v>
      </c>
      <c r="D69" s="63"/>
      <c r="E69" s="63"/>
      <c r="F69" s="64"/>
      <c r="G69" s="64"/>
      <c r="H69" s="65"/>
      <c r="I69" s="65"/>
      <c r="J69" s="66"/>
      <c r="K69" s="66"/>
      <c r="L69" s="65"/>
      <c r="M69" s="65"/>
    </row>
    <row r="70" spans="1:13" ht="15" hidden="1">
      <c r="A70" s="36" t="s">
        <v>213</v>
      </c>
      <c r="B70" s="36" t="s">
        <v>214</v>
      </c>
      <c r="C70" s="62">
        <f>SUM(D70:M70)</f>
        <v>0</v>
      </c>
      <c r="D70" s="63"/>
      <c r="E70" s="63"/>
      <c r="F70" s="64"/>
      <c r="G70" s="64"/>
      <c r="H70" s="65"/>
      <c r="I70" s="65"/>
      <c r="J70" s="66"/>
      <c r="K70" s="66"/>
      <c r="L70" s="65"/>
      <c r="M70" s="65"/>
    </row>
    <row r="71" spans="1:15" ht="15" hidden="1">
      <c r="A71" s="36" t="s">
        <v>223</v>
      </c>
      <c r="B71" s="36" t="s">
        <v>224</v>
      </c>
      <c r="C71" s="62">
        <f>SUM(D71:M71)</f>
        <v>0</v>
      </c>
      <c r="D71" s="63"/>
      <c r="E71" s="63"/>
      <c r="F71" s="64"/>
      <c r="G71" s="64"/>
      <c r="H71" s="65"/>
      <c r="I71" s="65"/>
      <c r="J71" s="66"/>
      <c r="K71" s="66"/>
      <c r="L71" s="65"/>
      <c r="M71" s="65"/>
      <c r="O71" s="36"/>
    </row>
    <row r="72" spans="1:13" ht="15" hidden="1">
      <c r="A72" s="36" t="s">
        <v>225</v>
      </c>
      <c r="B72" s="36" t="s">
        <v>226</v>
      </c>
      <c r="C72" s="62">
        <f>SUM(D72:M72)</f>
        <v>0</v>
      </c>
      <c r="D72" s="63"/>
      <c r="E72" s="63"/>
      <c r="F72" s="64"/>
      <c r="G72" s="64"/>
      <c r="H72" s="65"/>
      <c r="I72" s="65"/>
      <c r="J72" s="66"/>
      <c r="K72" s="66"/>
      <c r="L72" s="65"/>
      <c r="M72" s="65"/>
    </row>
    <row r="73" spans="1:13" ht="15">
      <c r="A73" s="56"/>
      <c r="B73" s="56"/>
      <c r="C73" s="56">
        <f>COUNT(C50:C72)</f>
        <v>23</v>
      </c>
      <c r="D73" s="67">
        <f>SUM(D4:D72)/D3</f>
        <v>1</v>
      </c>
      <c r="E73" s="63"/>
      <c r="F73" s="62">
        <f>SUM(F4:F72)/F3</f>
        <v>1</v>
      </c>
      <c r="G73" s="56"/>
      <c r="H73" s="67">
        <f>SUM(H4:H72)/H3</f>
        <v>8</v>
      </c>
      <c r="I73" s="67"/>
      <c r="J73" s="62">
        <f>SUM(J4:J72)/J3</f>
        <v>10</v>
      </c>
      <c r="K73" s="56"/>
      <c r="L73" s="67">
        <f>SUM(L4:L72)/L3</f>
        <v>15</v>
      </c>
      <c r="M73" s="67"/>
    </row>
    <row r="74" spans="1:13" ht="15">
      <c r="A74" s="62"/>
      <c r="B74" s="62"/>
      <c r="C74" s="43"/>
      <c r="D74" s="62"/>
      <c r="E74" s="62"/>
      <c r="F74" s="62"/>
      <c r="G74" s="62"/>
      <c r="H74" s="62"/>
      <c r="I74" s="62"/>
      <c r="J74" s="62"/>
      <c r="K74" s="62"/>
      <c r="L74" s="62"/>
      <c r="M74" s="62"/>
    </row>
    <row r="75" spans="1:13" ht="15">
      <c r="A75" s="56"/>
      <c r="B75" s="56"/>
      <c r="C75" s="55"/>
      <c r="D75" s="137"/>
      <c r="E75" s="138"/>
      <c r="F75" s="139" t="s">
        <v>316</v>
      </c>
      <c r="G75" s="140"/>
      <c r="H75" s="141" t="s">
        <v>221</v>
      </c>
      <c r="I75" s="142"/>
      <c r="J75" s="143" t="s">
        <v>220</v>
      </c>
      <c r="K75" s="144"/>
      <c r="L75" s="141"/>
      <c r="M75" s="142"/>
    </row>
    <row r="76" spans="1:13" ht="21">
      <c r="A76" s="57"/>
      <c r="B76" s="12" t="s">
        <v>7</v>
      </c>
      <c r="C76" s="10" t="s">
        <v>3</v>
      </c>
      <c r="D76" s="58">
        <v>5</v>
      </c>
      <c r="E76" s="58" t="str">
        <f aca="true" t="shared" si="2" ref="E76:K76">E3</f>
        <v>p</v>
      </c>
      <c r="F76" s="59">
        <v>4</v>
      </c>
      <c r="G76" s="59" t="str">
        <f t="shared" si="2"/>
        <v>p</v>
      </c>
      <c r="H76" s="60">
        <v>3</v>
      </c>
      <c r="I76" s="60" t="str">
        <f t="shared" si="2"/>
        <v>p</v>
      </c>
      <c r="J76" s="61">
        <f t="shared" si="2"/>
        <v>2</v>
      </c>
      <c r="K76" s="61" t="str">
        <f t="shared" si="2"/>
        <v>p</v>
      </c>
      <c r="L76" s="60"/>
      <c r="M76" s="60"/>
    </row>
    <row r="77" spans="1:13" s="36" customFormat="1" ht="15">
      <c r="A77" s="36" t="s">
        <v>39</v>
      </c>
      <c r="B77" s="36" t="s">
        <v>97</v>
      </c>
      <c r="C77" s="62">
        <f aca="true" t="shared" si="3" ref="C77:C108">SUM(D77:K77)</f>
        <v>7</v>
      </c>
      <c r="D77" s="50"/>
      <c r="E77" s="50"/>
      <c r="F77" s="49"/>
      <c r="G77" s="49"/>
      <c r="H77" s="50">
        <v>3</v>
      </c>
      <c r="I77" s="50">
        <v>2</v>
      </c>
      <c r="J77" s="51">
        <v>2</v>
      </c>
      <c r="K77" s="47"/>
      <c r="L77" s="50"/>
      <c r="M77" s="50"/>
    </row>
    <row r="78" spans="1:13" s="36" customFormat="1" ht="15">
      <c r="A78" s="36" t="s">
        <v>107</v>
      </c>
      <c r="B78" s="36" t="s">
        <v>317</v>
      </c>
      <c r="C78" s="62">
        <f t="shared" si="3"/>
        <v>7</v>
      </c>
      <c r="D78" s="50"/>
      <c r="E78" s="50"/>
      <c r="F78" s="49"/>
      <c r="G78" s="49"/>
      <c r="H78" s="50">
        <v>6</v>
      </c>
      <c r="I78" s="50">
        <v>1</v>
      </c>
      <c r="J78" s="51"/>
      <c r="K78" s="51"/>
      <c r="L78" s="50"/>
      <c r="M78" s="50"/>
    </row>
    <row r="79" spans="1:13" s="36" customFormat="1" ht="15">
      <c r="A79" s="36" t="s">
        <v>125</v>
      </c>
      <c r="B79" s="36" t="s">
        <v>126</v>
      </c>
      <c r="C79" s="62">
        <f t="shared" si="3"/>
        <v>7</v>
      </c>
      <c r="D79" s="50"/>
      <c r="E79" s="50"/>
      <c r="F79" s="49">
        <v>4</v>
      </c>
      <c r="G79" s="49"/>
      <c r="H79" s="50">
        <v>3</v>
      </c>
      <c r="I79" s="50"/>
      <c r="J79" s="51"/>
      <c r="K79" s="51"/>
      <c r="L79" s="50"/>
      <c r="M79" s="50"/>
    </row>
    <row r="80" spans="1:13" s="36" customFormat="1" ht="15">
      <c r="A80" s="36" t="s">
        <v>149</v>
      </c>
      <c r="B80" s="36" t="s">
        <v>160</v>
      </c>
      <c r="C80" s="62">
        <f t="shared" si="3"/>
        <v>6</v>
      </c>
      <c r="D80" s="50"/>
      <c r="E80" s="50"/>
      <c r="F80" s="49"/>
      <c r="G80" s="49"/>
      <c r="H80" s="50">
        <v>6</v>
      </c>
      <c r="I80" s="45"/>
      <c r="J80" s="51"/>
      <c r="K80" s="47"/>
      <c r="L80" s="50"/>
      <c r="M80" s="45"/>
    </row>
    <row r="81" spans="1:13" s="36" customFormat="1" ht="15">
      <c r="A81" s="36" t="s">
        <v>157</v>
      </c>
      <c r="B81" s="36" t="s">
        <v>52</v>
      </c>
      <c r="C81" s="62">
        <f t="shared" si="3"/>
        <v>5</v>
      </c>
      <c r="D81" s="50"/>
      <c r="E81" s="50"/>
      <c r="F81" s="49"/>
      <c r="G81" s="49"/>
      <c r="H81" s="50"/>
      <c r="I81" s="50"/>
      <c r="J81" s="51">
        <v>4</v>
      </c>
      <c r="K81" s="51">
        <v>1</v>
      </c>
      <c r="L81" s="50"/>
      <c r="M81" s="50"/>
    </row>
    <row r="82" spans="1:13" s="36" customFormat="1" ht="15">
      <c r="A82" s="36" t="s">
        <v>138</v>
      </c>
      <c r="B82" s="76" t="s">
        <v>159</v>
      </c>
      <c r="C82" s="62">
        <f t="shared" si="3"/>
        <v>5</v>
      </c>
      <c r="D82" s="50"/>
      <c r="E82" s="50"/>
      <c r="F82" s="49">
        <v>4</v>
      </c>
      <c r="G82" s="49">
        <v>1</v>
      </c>
      <c r="H82" s="50"/>
      <c r="I82" s="50"/>
      <c r="J82" s="51"/>
      <c r="K82" s="51"/>
      <c r="L82" s="50"/>
      <c r="M82" s="50"/>
    </row>
    <row r="83" spans="1:13" s="36" customFormat="1" ht="15">
      <c r="A83" s="36" t="s">
        <v>100</v>
      </c>
      <c r="B83" s="36" t="s">
        <v>48</v>
      </c>
      <c r="C83" s="62">
        <f t="shared" si="3"/>
        <v>4</v>
      </c>
      <c r="D83" s="50"/>
      <c r="E83" s="50"/>
      <c r="F83" s="49"/>
      <c r="G83" s="49"/>
      <c r="H83" s="50"/>
      <c r="I83" s="50"/>
      <c r="J83" s="51">
        <v>4</v>
      </c>
      <c r="K83" s="51"/>
      <c r="L83" s="50"/>
      <c r="M83" s="50"/>
    </row>
    <row r="84" spans="1:13" s="36" customFormat="1" ht="15">
      <c r="A84" s="36" t="s">
        <v>318</v>
      </c>
      <c r="B84" s="36" t="s">
        <v>57</v>
      </c>
      <c r="C84" s="62">
        <f t="shared" si="3"/>
        <v>4</v>
      </c>
      <c r="D84" s="50"/>
      <c r="E84" s="50"/>
      <c r="F84" s="49"/>
      <c r="G84" s="49"/>
      <c r="H84" s="50"/>
      <c r="I84" s="50"/>
      <c r="J84" s="51">
        <v>2</v>
      </c>
      <c r="K84" s="51">
        <v>2</v>
      </c>
      <c r="L84" s="50"/>
      <c r="M84" s="50"/>
    </row>
    <row r="85" spans="1:13" s="36" customFormat="1" ht="15">
      <c r="A85" s="36" t="s">
        <v>71</v>
      </c>
      <c r="B85" s="36" t="s">
        <v>41</v>
      </c>
      <c r="C85" s="62">
        <f t="shared" si="3"/>
        <v>3</v>
      </c>
      <c r="D85" s="50"/>
      <c r="E85" s="50"/>
      <c r="F85" s="49"/>
      <c r="G85" s="49"/>
      <c r="H85" s="50">
        <v>3</v>
      </c>
      <c r="I85" s="45"/>
      <c r="J85" s="51"/>
      <c r="K85" s="51"/>
      <c r="L85" s="50"/>
      <c r="M85" s="45"/>
    </row>
    <row r="86" spans="1:13" s="36" customFormat="1" ht="15">
      <c r="A86" s="36" t="s">
        <v>124</v>
      </c>
      <c r="B86" s="36" t="s">
        <v>162</v>
      </c>
      <c r="C86" s="62">
        <f t="shared" si="3"/>
        <v>3</v>
      </c>
      <c r="D86" s="50"/>
      <c r="E86" s="50"/>
      <c r="F86" s="49"/>
      <c r="G86" s="49"/>
      <c r="H86" s="50">
        <v>3</v>
      </c>
      <c r="I86" s="50"/>
      <c r="J86" s="51"/>
      <c r="K86" s="51"/>
      <c r="L86" s="50"/>
      <c r="M86" s="50"/>
    </row>
    <row r="87" spans="1:13" s="36" customFormat="1" ht="15">
      <c r="A87" s="36" t="s">
        <v>319</v>
      </c>
      <c r="B87" s="36" t="s">
        <v>320</v>
      </c>
      <c r="C87" s="62">
        <f t="shared" si="3"/>
        <v>2</v>
      </c>
      <c r="D87" s="50"/>
      <c r="E87" s="50"/>
      <c r="F87" s="49"/>
      <c r="G87" s="49"/>
      <c r="H87" s="50"/>
      <c r="I87" s="50"/>
      <c r="J87" s="51">
        <v>2</v>
      </c>
      <c r="K87" s="47"/>
      <c r="L87" s="50"/>
      <c r="M87" s="50"/>
    </row>
    <row r="88" spans="1:13" s="36" customFormat="1" ht="15" hidden="1">
      <c r="A88" s="36" t="s">
        <v>72</v>
      </c>
      <c r="B88" s="36" t="s">
        <v>43</v>
      </c>
      <c r="C88" s="62">
        <f t="shared" si="3"/>
        <v>0</v>
      </c>
      <c r="D88" s="50"/>
      <c r="E88" s="50"/>
      <c r="F88" s="49"/>
      <c r="G88" s="46"/>
      <c r="H88" s="50"/>
      <c r="I88" s="50"/>
      <c r="J88" s="51"/>
      <c r="K88" s="51"/>
      <c r="L88" s="50"/>
      <c r="M88" s="50"/>
    </row>
    <row r="89" spans="1:13" s="36" customFormat="1" ht="15" hidden="1">
      <c r="A89" s="36" t="s">
        <v>89</v>
      </c>
      <c r="B89" s="36" t="s">
        <v>66</v>
      </c>
      <c r="C89" s="62">
        <f t="shared" si="3"/>
        <v>0</v>
      </c>
      <c r="D89" s="50"/>
      <c r="E89" s="50"/>
      <c r="F89" s="49"/>
      <c r="G89" s="49"/>
      <c r="H89" s="50"/>
      <c r="I89" s="50"/>
      <c r="J89" s="51"/>
      <c r="K89" s="51"/>
      <c r="L89" s="50"/>
      <c r="M89" s="50"/>
    </row>
    <row r="90" spans="1:13" s="36" customFormat="1" ht="15" hidden="1">
      <c r="A90" s="36" t="s">
        <v>77</v>
      </c>
      <c r="B90" s="36" t="s">
        <v>49</v>
      </c>
      <c r="C90" s="62">
        <f t="shared" si="3"/>
        <v>0</v>
      </c>
      <c r="D90" s="50"/>
      <c r="E90" s="45"/>
      <c r="F90" s="49"/>
      <c r="G90" s="49"/>
      <c r="H90" s="50"/>
      <c r="I90" s="50"/>
      <c r="J90" s="51"/>
      <c r="K90" s="51"/>
      <c r="L90" s="50"/>
      <c r="M90" s="50"/>
    </row>
    <row r="91" spans="1:13" s="36" customFormat="1" ht="15" hidden="1">
      <c r="A91" s="36" t="s">
        <v>70</v>
      </c>
      <c r="B91" s="36" t="s">
        <v>99</v>
      </c>
      <c r="C91" s="62">
        <f t="shared" si="3"/>
        <v>0</v>
      </c>
      <c r="D91" s="50"/>
      <c r="E91" s="50"/>
      <c r="F91" s="49"/>
      <c r="G91" s="49"/>
      <c r="H91" s="50"/>
      <c r="I91" s="50"/>
      <c r="J91" s="51"/>
      <c r="K91" s="51"/>
      <c r="L91" s="50"/>
      <c r="M91" s="50"/>
    </row>
    <row r="92" spans="1:13" s="36" customFormat="1" ht="15" hidden="1">
      <c r="A92" s="36" t="s">
        <v>261</v>
      </c>
      <c r="B92" s="36" t="s">
        <v>262</v>
      </c>
      <c r="C92" s="62">
        <f t="shared" si="3"/>
        <v>0</v>
      </c>
      <c r="D92" s="50"/>
      <c r="E92" s="50"/>
      <c r="F92" s="49"/>
      <c r="G92" s="49"/>
      <c r="H92" s="50"/>
      <c r="I92" s="50"/>
      <c r="J92" s="51"/>
      <c r="K92" s="51"/>
      <c r="L92" s="50"/>
      <c r="M92" s="50"/>
    </row>
    <row r="93" spans="1:13" s="36" customFormat="1" ht="15" hidden="1">
      <c r="A93" s="36" t="s">
        <v>5</v>
      </c>
      <c r="B93" s="36" t="s">
        <v>57</v>
      </c>
      <c r="C93" s="62">
        <f t="shared" si="3"/>
        <v>0</v>
      </c>
      <c r="D93" s="50"/>
      <c r="E93" s="50"/>
      <c r="F93" s="49"/>
      <c r="G93" s="49"/>
      <c r="H93" s="50"/>
      <c r="I93" s="50"/>
      <c r="J93" s="51"/>
      <c r="K93" s="51"/>
      <c r="L93" s="50"/>
      <c r="M93" s="50"/>
    </row>
    <row r="94" spans="1:13" s="36" customFormat="1" ht="15" hidden="1">
      <c r="A94" s="36" t="s">
        <v>85</v>
      </c>
      <c r="B94" s="36" t="s">
        <v>60</v>
      </c>
      <c r="C94" s="62">
        <f t="shared" si="3"/>
        <v>0</v>
      </c>
      <c r="D94" s="50"/>
      <c r="E94" s="50"/>
      <c r="F94" s="49"/>
      <c r="G94" s="49"/>
      <c r="H94" s="50"/>
      <c r="I94" s="50"/>
      <c r="J94" s="51"/>
      <c r="K94" s="51"/>
      <c r="L94" s="50"/>
      <c r="M94" s="50"/>
    </row>
    <row r="95" spans="1:13" s="36" customFormat="1" ht="15" hidden="1">
      <c r="A95" s="36" t="s">
        <v>236</v>
      </c>
      <c r="B95" s="36" t="s">
        <v>237</v>
      </c>
      <c r="C95" s="62">
        <f t="shared" si="3"/>
        <v>0</v>
      </c>
      <c r="D95" s="50"/>
      <c r="E95" s="50"/>
      <c r="F95" s="49"/>
      <c r="G95" s="49"/>
      <c r="H95" s="50"/>
      <c r="I95" s="50"/>
      <c r="J95" s="51"/>
      <c r="K95" s="51"/>
      <c r="L95" s="50"/>
      <c r="M95" s="50"/>
    </row>
    <row r="96" spans="1:13" s="36" customFormat="1" ht="15" hidden="1">
      <c r="A96" s="36" t="s">
        <v>258</v>
      </c>
      <c r="B96" s="36" t="s">
        <v>159</v>
      </c>
      <c r="C96" s="62">
        <f t="shared" si="3"/>
        <v>0</v>
      </c>
      <c r="D96" s="50"/>
      <c r="E96" s="50"/>
      <c r="F96" s="49"/>
      <c r="G96" s="49"/>
      <c r="H96" s="50"/>
      <c r="I96" s="50"/>
      <c r="J96" s="51"/>
      <c r="K96" s="51"/>
      <c r="L96" s="50"/>
      <c r="M96" s="50"/>
    </row>
    <row r="97" spans="1:13" s="36" customFormat="1" ht="15" hidden="1">
      <c r="A97" s="36" t="s">
        <v>39</v>
      </c>
      <c r="B97" s="36" t="s">
        <v>93</v>
      </c>
      <c r="C97" s="62">
        <f t="shared" si="3"/>
        <v>0</v>
      </c>
      <c r="D97" s="50"/>
      <c r="E97" s="50"/>
      <c r="F97" s="49"/>
      <c r="G97" s="49"/>
      <c r="H97" s="50"/>
      <c r="I97" s="50"/>
      <c r="J97" s="51"/>
      <c r="K97" s="51"/>
      <c r="L97" s="50"/>
      <c r="M97" s="50"/>
    </row>
    <row r="98" spans="1:13" s="36" customFormat="1" ht="15" hidden="1">
      <c r="A98" s="36" t="s">
        <v>38</v>
      </c>
      <c r="B98" s="36" t="s">
        <v>96</v>
      </c>
      <c r="C98" s="62">
        <f t="shared" si="3"/>
        <v>0</v>
      </c>
      <c r="D98" s="50"/>
      <c r="E98" s="50"/>
      <c r="F98" s="49"/>
      <c r="G98" s="49"/>
      <c r="H98" s="50"/>
      <c r="I98" s="50"/>
      <c r="J98" s="51"/>
      <c r="K98" s="51"/>
      <c r="L98" s="50"/>
      <c r="M98" s="50"/>
    </row>
    <row r="99" spans="1:13" s="36" customFormat="1" ht="15" hidden="1">
      <c r="A99" s="36" t="s">
        <v>272</v>
      </c>
      <c r="B99" s="36" t="s">
        <v>273</v>
      </c>
      <c r="C99" s="62">
        <f t="shared" si="3"/>
        <v>0</v>
      </c>
      <c r="D99" s="50"/>
      <c r="E99" s="50"/>
      <c r="F99" s="49"/>
      <c r="G99" s="49"/>
      <c r="H99" s="50"/>
      <c r="I99" s="50"/>
      <c r="J99" s="51"/>
      <c r="K99" s="51"/>
      <c r="L99" s="50"/>
      <c r="M99" s="50"/>
    </row>
    <row r="100" spans="1:13" s="36" customFormat="1" ht="15" hidden="1">
      <c r="A100" s="36" t="s">
        <v>8</v>
      </c>
      <c r="B100" s="36" t="s">
        <v>95</v>
      </c>
      <c r="C100" s="62">
        <f t="shared" si="3"/>
        <v>0</v>
      </c>
      <c r="D100" s="50"/>
      <c r="E100" s="50"/>
      <c r="F100" s="49"/>
      <c r="G100" s="49"/>
      <c r="H100" s="50"/>
      <c r="I100" s="50"/>
      <c r="J100" s="51"/>
      <c r="K100" s="51"/>
      <c r="L100" s="50"/>
      <c r="M100" s="50"/>
    </row>
    <row r="101" spans="1:13" s="36" customFormat="1" ht="15" hidden="1">
      <c r="A101" s="36" t="s">
        <v>38</v>
      </c>
      <c r="B101" s="36" t="s">
        <v>94</v>
      </c>
      <c r="C101" s="62">
        <f t="shared" si="3"/>
        <v>0</v>
      </c>
      <c r="D101" s="50"/>
      <c r="E101" s="50"/>
      <c r="F101" s="49"/>
      <c r="G101" s="46"/>
      <c r="H101" s="50"/>
      <c r="I101" s="50"/>
      <c r="J101" s="51"/>
      <c r="K101" s="51"/>
      <c r="L101" s="50"/>
      <c r="M101" s="50"/>
    </row>
    <row r="102" spans="1:13" s="36" customFormat="1" ht="15" hidden="1">
      <c r="A102" s="36" t="s">
        <v>158</v>
      </c>
      <c r="B102" s="36" t="s">
        <v>154</v>
      </c>
      <c r="C102" s="62">
        <f t="shared" si="3"/>
        <v>0</v>
      </c>
      <c r="D102" s="50"/>
      <c r="E102" s="50"/>
      <c r="F102" s="49"/>
      <c r="G102" s="49"/>
      <c r="H102" s="50"/>
      <c r="I102" s="45"/>
      <c r="J102" s="51"/>
      <c r="K102" s="51"/>
      <c r="L102" s="50"/>
      <c r="M102" s="45"/>
    </row>
    <row r="103" spans="1:13" s="36" customFormat="1" ht="15" hidden="1">
      <c r="A103" s="36" t="s">
        <v>134</v>
      </c>
      <c r="B103" s="36" t="s">
        <v>135</v>
      </c>
      <c r="C103" s="62">
        <f t="shared" si="3"/>
        <v>0</v>
      </c>
      <c r="D103" s="50"/>
      <c r="E103" s="50"/>
      <c r="F103" s="49"/>
      <c r="G103" s="49"/>
      <c r="H103" s="50"/>
      <c r="I103" s="50"/>
      <c r="J103" s="51"/>
      <c r="K103" s="51"/>
      <c r="L103" s="50"/>
      <c r="M103" s="50"/>
    </row>
    <row r="104" spans="1:13" s="36" customFormat="1" ht="15" hidden="1">
      <c r="A104" s="36" t="s">
        <v>4</v>
      </c>
      <c r="B104" s="36" t="s">
        <v>52</v>
      </c>
      <c r="C104" s="62">
        <f t="shared" si="3"/>
        <v>0</v>
      </c>
      <c r="D104" s="50"/>
      <c r="E104" s="45"/>
      <c r="F104" s="49"/>
      <c r="G104" s="49"/>
      <c r="H104" s="50"/>
      <c r="I104" s="50"/>
      <c r="J104" s="51"/>
      <c r="K104" s="51"/>
      <c r="L104" s="50"/>
      <c r="M104" s="50"/>
    </row>
    <row r="105" spans="1:13" s="36" customFormat="1" ht="15" hidden="1">
      <c r="A105" s="36" t="s">
        <v>215</v>
      </c>
      <c r="B105" s="36" t="s">
        <v>216</v>
      </c>
      <c r="C105" s="62">
        <f t="shared" si="3"/>
        <v>0</v>
      </c>
      <c r="D105" s="50"/>
      <c r="E105" s="50"/>
      <c r="F105" s="49"/>
      <c r="G105" s="49"/>
      <c r="H105" s="50"/>
      <c r="I105" s="45"/>
      <c r="J105" s="51"/>
      <c r="K105" s="47"/>
      <c r="L105" s="50"/>
      <c r="M105" s="45"/>
    </row>
    <row r="106" spans="1:13" s="36" customFormat="1" ht="15" hidden="1">
      <c r="A106" s="36" t="s">
        <v>270</v>
      </c>
      <c r="B106" s="36" t="s">
        <v>271</v>
      </c>
      <c r="C106" s="62">
        <f t="shared" si="3"/>
        <v>0</v>
      </c>
      <c r="D106" s="50"/>
      <c r="E106" s="50"/>
      <c r="F106" s="49"/>
      <c r="G106" s="49"/>
      <c r="H106" s="50"/>
      <c r="I106" s="50"/>
      <c r="J106" s="51"/>
      <c r="K106" s="51"/>
      <c r="L106" s="50"/>
      <c r="M106" s="50"/>
    </row>
    <row r="107" spans="1:13" s="36" customFormat="1" ht="15" hidden="1">
      <c r="A107" s="36" t="s">
        <v>187</v>
      </c>
      <c r="B107" s="36" t="s">
        <v>156</v>
      </c>
      <c r="C107" s="62">
        <f t="shared" si="3"/>
        <v>0</v>
      </c>
      <c r="D107" s="50"/>
      <c r="E107" s="50"/>
      <c r="F107" s="49"/>
      <c r="G107" s="49"/>
      <c r="H107" s="50"/>
      <c r="I107" s="50"/>
      <c r="J107" s="51"/>
      <c r="K107" s="51"/>
      <c r="L107" s="50"/>
      <c r="M107" s="50"/>
    </row>
    <row r="108" spans="1:13" s="36" customFormat="1" ht="15" hidden="1">
      <c r="A108" s="36" t="s">
        <v>259</v>
      </c>
      <c r="B108" s="36" t="s">
        <v>260</v>
      </c>
      <c r="C108" s="62">
        <f t="shared" si="3"/>
        <v>0</v>
      </c>
      <c r="D108" s="50"/>
      <c r="E108" s="50"/>
      <c r="F108" s="49"/>
      <c r="G108" s="49"/>
      <c r="H108" s="50"/>
      <c r="I108" s="50"/>
      <c r="J108" s="51"/>
      <c r="K108" s="47"/>
      <c r="L108" s="50"/>
      <c r="M108" s="50"/>
    </row>
    <row r="109" spans="1:13" s="36" customFormat="1" ht="15" hidden="1">
      <c r="A109" s="36" t="s">
        <v>76</v>
      </c>
      <c r="B109" s="36" t="s">
        <v>47</v>
      </c>
      <c r="C109" s="62">
        <f aca="true" t="shared" si="4" ref="C109:C140">SUM(D109:K109)</f>
        <v>0</v>
      </c>
      <c r="D109" s="50"/>
      <c r="E109" s="50"/>
      <c r="F109" s="49"/>
      <c r="G109" s="49"/>
      <c r="H109" s="50"/>
      <c r="I109" s="50"/>
      <c r="J109" s="51"/>
      <c r="K109" s="51"/>
      <c r="L109" s="50"/>
      <c r="M109" s="50"/>
    </row>
    <row r="110" spans="1:13" s="36" customFormat="1" ht="15" hidden="1">
      <c r="A110" s="36" t="s">
        <v>195</v>
      </c>
      <c r="B110" s="36" t="s">
        <v>196</v>
      </c>
      <c r="C110" s="62">
        <f t="shared" si="4"/>
        <v>0</v>
      </c>
      <c r="D110" s="50"/>
      <c r="E110" s="50"/>
      <c r="F110" s="49"/>
      <c r="G110" s="49"/>
      <c r="H110" s="50"/>
      <c r="I110" s="50"/>
      <c r="J110" s="51"/>
      <c r="K110" s="51"/>
      <c r="L110" s="50"/>
      <c r="M110" s="50"/>
    </row>
    <row r="111" spans="1:13" s="36" customFormat="1" ht="15" hidden="1">
      <c r="A111" s="36" t="s">
        <v>188</v>
      </c>
      <c r="B111" s="36" t="s">
        <v>189</v>
      </c>
      <c r="C111" s="62">
        <f t="shared" si="4"/>
        <v>0</v>
      </c>
      <c r="D111" s="50"/>
      <c r="E111" s="50"/>
      <c r="F111" s="49"/>
      <c r="G111" s="49"/>
      <c r="H111" s="50"/>
      <c r="I111" s="50"/>
      <c r="J111" s="51"/>
      <c r="K111" s="51"/>
      <c r="L111" s="50"/>
      <c r="M111" s="50"/>
    </row>
    <row r="112" spans="1:13" s="36" customFormat="1" ht="15" hidden="1">
      <c r="A112" s="36" t="s">
        <v>91</v>
      </c>
      <c r="B112" s="36" t="s">
        <v>98</v>
      </c>
      <c r="C112" s="62">
        <f t="shared" si="4"/>
        <v>0</v>
      </c>
      <c r="D112" s="50"/>
      <c r="E112" s="50"/>
      <c r="F112" s="49"/>
      <c r="G112" s="49"/>
      <c r="H112" s="50"/>
      <c r="I112" s="50"/>
      <c r="J112" s="51"/>
      <c r="K112" s="51"/>
      <c r="L112" s="50"/>
      <c r="M112" s="50"/>
    </row>
    <row r="113" spans="1:13" s="36" customFormat="1" ht="15" hidden="1">
      <c r="A113" s="36" t="s">
        <v>145</v>
      </c>
      <c r="B113" s="36" t="s">
        <v>161</v>
      </c>
      <c r="C113" s="62">
        <f t="shared" si="4"/>
        <v>0</v>
      </c>
      <c r="D113" s="50"/>
      <c r="E113" s="50"/>
      <c r="F113" s="49"/>
      <c r="G113" s="49"/>
      <c r="H113" s="50"/>
      <c r="I113" s="50"/>
      <c r="J113" s="51"/>
      <c r="K113" s="51"/>
      <c r="L113" s="50"/>
      <c r="M113" s="50"/>
    </row>
    <row r="114" spans="1:13" s="36" customFormat="1" ht="15" hidden="1">
      <c r="A114" s="36" t="s">
        <v>92</v>
      </c>
      <c r="B114" s="36" t="s">
        <v>68</v>
      </c>
      <c r="C114" s="62">
        <f t="shared" si="4"/>
        <v>0</v>
      </c>
      <c r="D114" s="50"/>
      <c r="E114" s="50"/>
      <c r="F114" s="49"/>
      <c r="G114" s="49"/>
      <c r="H114" s="50"/>
      <c r="I114" s="50"/>
      <c r="J114" s="51"/>
      <c r="K114" s="51"/>
      <c r="L114" s="50"/>
      <c r="M114" s="50"/>
    </row>
    <row r="115" spans="1:13" s="36" customFormat="1" ht="15" hidden="1">
      <c r="A115" s="36" t="s">
        <v>146</v>
      </c>
      <c r="B115" s="36" t="s">
        <v>247</v>
      </c>
      <c r="C115" s="62">
        <f t="shared" si="4"/>
        <v>0</v>
      </c>
      <c r="D115" s="50"/>
      <c r="E115" s="50"/>
      <c r="F115" s="49"/>
      <c r="G115" s="49"/>
      <c r="H115" s="50"/>
      <c r="I115" s="50"/>
      <c r="J115" s="51"/>
      <c r="K115" s="51"/>
      <c r="L115" s="50"/>
      <c r="M115" s="50"/>
    </row>
    <row r="116" spans="1:13" s="36" customFormat="1" ht="15" hidden="1">
      <c r="A116" s="36" t="s">
        <v>249</v>
      </c>
      <c r="B116" s="36" t="s">
        <v>250</v>
      </c>
      <c r="C116" s="62">
        <f t="shared" si="4"/>
        <v>0</v>
      </c>
      <c r="D116" s="50"/>
      <c r="E116" s="50"/>
      <c r="F116" s="49"/>
      <c r="G116" s="49"/>
      <c r="H116" s="50"/>
      <c r="I116" s="50"/>
      <c r="J116" s="51"/>
      <c r="K116" s="51"/>
      <c r="L116" s="50"/>
      <c r="M116" s="50"/>
    </row>
    <row r="117" spans="1:13" s="36" customFormat="1" ht="15" hidden="1">
      <c r="A117" s="36" t="s">
        <v>251</v>
      </c>
      <c r="B117" s="36" t="s">
        <v>252</v>
      </c>
      <c r="C117" s="62">
        <f t="shared" si="4"/>
        <v>0</v>
      </c>
      <c r="D117" s="50"/>
      <c r="E117" s="50"/>
      <c r="F117" s="49"/>
      <c r="G117" s="49"/>
      <c r="H117" s="50"/>
      <c r="I117" s="50"/>
      <c r="J117" s="51"/>
      <c r="K117" s="51"/>
      <c r="L117" s="50"/>
      <c r="M117" s="50"/>
    </row>
    <row r="118" spans="1:13" s="36" customFormat="1" ht="15" hidden="1">
      <c r="A118" s="36" t="s">
        <v>157</v>
      </c>
      <c r="B118" s="36" t="s">
        <v>140</v>
      </c>
      <c r="C118" s="62">
        <f t="shared" si="4"/>
        <v>0</v>
      </c>
      <c r="D118" s="50"/>
      <c r="E118" s="50"/>
      <c r="F118" s="49"/>
      <c r="G118" s="49"/>
      <c r="H118" s="50"/>
      <c r="I118" s="50"/>
      <c r="J118" s="51"/>
      <c r="K118" s="51"/>
      <c r="L118" s="50"/>
      <c r="M118" s="50"/>
    </row>
    <row r="119" spans="1:13" s="36" customFormat="1" ht="15" hidden="1">
      <c r="A119" s="36" t="s">
        <v>150</v>
      </c>
      <c r="B119" s="36" t="s">
        <v>151</v>
      </c>
      <c r="C119" s="62">
        <f t="shared" si="4"/>
        <v>0</v>
      </c>
      <c r="D119" s="50"/>
      <c r="E119" s="50"/>
      <c r="F119" s="49"/>
      <c r="G119" s="49"/>
      <c r="H119" s="50"/>
      <c r="I119" s="50"/>
      <c r="J119" s="51"/>
      <c r="K119" s="51"/>
      <c r="L119" s="50"/>
      <c r="M119" s="50"/>
    </row>
    <row r="120" spans="1:13" s="36" customFormat="1" ht="15" hidden="1">
      <c r="A120" s="36" t="s">
        <v>157</v>
      </c>
      <c r="B120" s="76" t="s">
        <v>156</v>
      </c>
      <c r="C120" s="62">
        <f t="shared" si="4"/>
        <v>0</v>
      </c>
      <c r="D120" s="50"/>
      <c r="E120" s="50"/>
      <c r="F120" s="49"/>
      <c r="G120" s="49"/>
      <c r="H120" s="50"/>
      <c r="I120" s="50"/>
      <c r="J120" s="51"/>
      <c r="K120" s="51"/>
      <c r="L120" s="50"/>
      <c r="M120" s="50"/>
    </row>
    <row r="121" spans="1:13" s="36" customFormat="1" ht="15" hidden="1">
      <c r="A121" s="36" t="s">
        <v>147</v>
      </c>
      <c r="B121" s="36" t="s">
        <v>148</v>
      </c>
      <c r="C121" s="62">
        <f t="shared" si="4"/>
        <v>0</v>
      </c>
      <c r="D121" s="50"/>
      <c r="E121" s="50"/>
      <c r="F121" s="49"/>
      <c r="G121" s="49"/>
      <c r="H121" s="50"/>
      <c r="I121" s="50"/>
      <c r="J121" s="51"/>
      <c r="K121" s="51"/>
      <c r="L121" s="50"/>
      <c r="M121" s="50"/>
    </row>
    <row r="122" spans="1:13" s="36" customFormat="1" ht="15" hidden="1">
      <c r="A122" s="36" t="s">
        <v>91</v>
      </c>
      <c r="B122" s="36" t="s">
        <v>101</v>
      </c>
      <c r="C122" s="62">
        <f t="shared" si="4"/>
        <v>0</v>
      </c>
      <c r="D122" s="50"/>
      <c r="E122" s="50"/>
      <c r="F122" s="49"/>
      <c r="G122" s="46"/>
      <c r="H122" s="50"/>
      <c r="I122" s="50"/>
      <c r="J122" s="51"/>
      <c r="K122" s="51"/>
      <c r="L122" s="50"/>
      <c r="M122" s="50"/>
    </row>
    <row r="123" spans="1:13" s="36" customFormat="1" ht="15" hidden="1">
      <c r="A123" s="36" t="s">
        <v>5</v>
      </c>
      <c r="B123" s="36" t="s">
        <v>268</v>
      </c>
      <c r="C123" s="62">
        <f t="shared" si="4"/>
        <v>0</v>
      </c>
      <c r="D123" s="50"/>
      <c r="E123" s="50"/>
      <c r="F123" s="49"/>
      <c r="G123" s="49"/>
      <c r="H123" s="50"/>
      <c r="I123" s="45"/>
      <c r="J123" s="51"/>
      <c r="K123" s="51"/>
      <c r="L123" s="50"/>
      <c r="M123" s="45"/>
    </row>
    <row r="124" spans="1:13" s="36" customFormat="1" ht="15" hidden="1">
      <c r="A124" s="36" t="s">
        <v>136</v>
      </c>
      <c r="B124" s="36" t="s">
        <v>269</v>
      </c>
      <c r="C124" s="62">
        <f t="shared" si="4"/>
        <v>0</v>
      </c>
      <c r="D124" s="50"/>
      <c r="E124" s="50"/>
      <c r="F124" s="49"/>
      <c r="G124" s="49"/>
      <c r="H124" s="50"/>
      <c r="I124" s="50"/>
      <c r="J124" s="51"/>
      <c r="K124" s="51"/>
      <c r="L124" s="50"/>
      <c r="M124" s="50"/>
    </row>
    <row r="125" spans="1:13" s="36" customFormat="1" ht="15" hidden="1">
      <c r="A125" s="36" t="s">
        <v>266</v>
      </c>
      <c r="B125" s="36" t="s">
        <v>267</v>
      </c>
      <c r="C125" s="62">
        <f t="shared" si="4"/>
        <v>0</v>
      </c>
      <c r="D125" s="50"/>
      <c r="E125" s="45"/>
      <c r="F125" s="49"/>
      <c r="G125" s="49"/>
      <c r="H125" s="50"/>
      <c r="I125" s="50"/>
      <c r="J125" s="51"/>
      <c r="K125" s="51"/>
      <c r="L125" s="50"/>
      <c r="M125" s="50"/>
    </row>
    <row r="126" spans="1:13" s="36" customFormat="1" ht="15" hidden="1">
      <c r="A126" s="36" t="s">
        <v>192</v>
      </c>
      <c r="B126" s="36" t="s">
        <v>142</v>
      </c>
      <c r="C126" s="62">
        <f t="shared" si="4"/>
        <v>0</v>
      </c>
      <c r="D126" s="50"/>
      <c r="E126" s="50"/>
      <c r="F126" s="49"/>
      <c r="G126" s="49"/>
      <c r="H126" s="50"/>
      <c r="I126" s="45"/>
      <c r="J126" s="51"/>
      <c r="K126" s="47"/>
      <c r="L126" s="50"/>
      <c r="M126" s="45"/>
    </row>
    <row r="127" spans="1:13" s="36" customFormat="1" ht="15" hidden="1">
      <c r="A127" s="36" t="s">
        <v>143</v>
      </c>
      <c r="B127" s="36" t="s">
        <v>144</v>
      </c>
      <c r="C127" s="62">
        <f t="shared" si="4"/>
        <v>0</v>
      </c>
      <c r="D127" s="50"/>
      <c r="E127" s="50"/>
      <c r="F127" s="49"/>
      <c r="G127" s="49"/>
      <c r="H127" s="50"/>
      <c r="I127" s="50"/>
      <c r="J127" s="51"/>
      <c r="K127" s="51"/>
      <c r="L127" s="50"/>
      <c r="M127" s="50"/>
    </row>
    <row r="128" spans="1:13" s="36" customFormat="1" ht="15" hidden="1">
      <c r="A128" s="36" t="s">
        <v>132</v>
      </c>
      <c r="B128" s="36" t="s">
        <v>163</v>
      </c>
      <c r="C128" s="62">
        <f t="shared" si="4"/>
        <v>0</v>
      </c>
      <c r="D128" s="50"/>
      <c r="E128" s="50"/>
      <c r="F128" s="49"/>
      <c r="G128" s="49"/>
      <c r="H128" s="50"/>
      <c r="I128" s="50"/>
      <c r="J128" s="51"/>
      <c r="K128" s="51"/>
      <c r="L128" s="50"/>
      <c r="M128" s="50"/>
    </row>
    <row r="129" spans="1:13" s="36" customFormat="1" ht="15" hidden="1">
      <c r="A129" s="36" t="s">
        <v>103</v>
      </c>
      <c r="B129" s="36" t="s">
        <v>102</v>
      </c>
      <c r="C129" s="62">
        <f t="shared" si="4"/>
        <v>0</v>
      </c>
      <c r="D129" s="50"/>
      <c r="E129" s="50"/>
      <c r="F129" s="49"/>
      <c r="G129" s="49"/>
      <c r="H129" s="50"/>
      <c r="I129" s="50"/>
      <c r="J129" s="51"/>
      <c r="K129" s="51"/>
      <c r="L129" s="50"/>
      <c r="M129" s="50"/>
    </row>
    <row r="130" spans="1:13" s="36" customFormat="1" ht="15" hidden="1">
      <c r="A130" s="36" t="s">
        <v>239</v>
      </c>
      <c r="B130" s="36" t="s">
        <v>240</v>
      </c>
      <c r="C130" s="62">
        <f t="shared" si="4"/>
        <v>0</v>
      </c>
      <c r="D130" s="50"/>
      <c r="E130" s="50"/>
      <c r="F130" s="49"/>
      <c r="G130" s="49"/>
      <c r="H130" s="50"/>
      <c r="I130" s="50"/>
      <c r="J130" s="51"/>
      <c r="K130" s="51"/>
      <c r="L130" s="50"/>
      <c r="M130" s="50"/>
    </row>
    <row r="131" spans="1:13" s="36" customFormat="1" ht="15" hidden="1">
      <c r="A131" s="36" t="s">
        <v>82</v>
      </c>
      <c r="B131" s="36" t="s">
        <v>217</v>
      </c>
      <c r="C131" s="62">
        <f t="shared" si="4"/>
        <v>0</v>
      </c>
      <c r="D131" s="50"/>
      <c r="E131" s="50"/>
      <c r="F131" s="49"/>
      <c r="G131" s="49"/>
      <c r="H131" s="50"/>
      <c r="I131" s="50"/>
      <c r="J131" s="51"/>
      <c r="K131" s="51"/>
      <c r="L131" s="50"/>
      <c r="M131" s="50"/>
    </row>
    <row r="132" spans="1:13" s="36" customFormat="1" ht="15" hidden="1">
      <c r="A132" s="36" t="s">
        <v>218</v>
      </c>
      <c r="B132" s="36" t="s">
        <v>219</v>
      </c>
      <c r="C132" s="62">
        <f t="shared" si="4"/>
        <v>0</v>
      </c>
      <c r="D132" s="50"/>
      <c r="E132" s="50"/>
      <c r="F132" s="49"/>
      <c r="G132" s="49"/>
      <c r="H132" s="50"/>
      <c r="I132" s="50"/>
      <c r="J132" s="51"/>
      <c r="K132" s="51"/>
      <c r="L132" s="50"/>
      <c r="M132" s="50"/>
    </row>
    <row r="133" spans="1:13" s="36" customFormat="1" ht="15" hidden="1">
      <c r="A133" s="36" t="s">
        <v>190</v>
      </c>
      <c r="B133" s="36" t="s">
        <v>191</v>
      </c>
      <c r="C133" s="62">
        <f t="shared" si="4"/>
        <v>0</v>
      </c>
      <c r="D133" s="50"/>
      <c r="E133" s="50"/>
      <c r="F133" s="49"/>
      <c r="G133" s="49"/>
      <c r="H133" s="50"/>
      <c r="I133" s="50"/>
      <c r="J133" s="51"/>
      <c r="K133" s="51"/>
      <c r="L133" s="50"/>
      <c r="M133" s="50"/>
    </row>
    <row r="134" spans="1:13" s="36" customFormat="1" ht="15" hidden="1">
      <c r="A134" s="36" t="s">
        <v>193</v>
      </c>
      <c r="B134" s="36" t="s">
        <v>194</v>
      </c>
      <c r="C134" s="62">
        <f t="shared" si="4"/>
        <v>0</v>
      </c>
      <c r="D134" s="50"/>
      <c r="E134" s="50"/>
      <c r="F134" s="49"/>
      <c r="G134" s="49"/>
      <c r="H134" s="50"/>
      <c r="I134" s="50"/>
      <c r="J134" s="51"/>
      <c r="K134" s="51"/>
      <c r="L134" s="50"/>
      <c r="M134" s="50"/>
    </row>
    <row r="135" spans="1:13" s="36" customFormat="1" ht="15" hidden="1">
      <c r="A135" s="36" t="s">
        <v>201</v>
      </c>
      <c r="B135" s="36" t="s">
        <v>202</v>
      </c>
      <c r="C135" s="62">
        <f t="shared" si="4"/>
        <v>0</v>
      </c>
      <c r="D135" s="50"/>
      <c r="E135" s="50"/>
      <c r="F135" s="49"/>
      <c r="G135" s="49"/>
      <c r="H135" s="50"/>
      <c r="I135" s="50"/>
      <c r="J135" s="51"/>
      <c r="K135" s="51"/>
      <c r="L135" s="50"/>
      <c r="M135" s="50"/>
    </row>
    <row r="136" spans="1:13" s="36" customFormat="1" ht="15" hidden="1">
      <c r="A136" s="36" t="s">
        <v>203</v>
      </c>
      <c r="B136" s="36" t="s">
        <v>204</v>
      </c>
      <c r="C136" s="62">
        <f t="shared" si="4"/>
        <v>0</v>
      </c>
      <c r="D136" s="50"/>
      <c r="E136" s="50"/>
      <c r="F136" s="49"/>
      <c r="G136" s="49"/>
      <c r="H136" s="50"/>
      <c r="I136" s="50"/>
      <c r="J136" s="51"/>
      <c r="K136" s="51"/>
      <c r="L136" s="50"/>
      <c r="M136" s="50"/>
    </row>
    <row r="137" spans="1:13" s="36" customFormat="1" ht="15" hidden="1">
      <c r="A137" s="36" t="s">
        <v>35</v>
      </c>
      <c r="B137" s="36" t="s">
        <v>104</v>
      </c>
      <c r="C137" s="62">
        <f t="shared" si="4"/>
        <v>0</v>
      </c>
      <c r="D137" s="50"/>
      <c r="E137" s="50"/>
      <c r="F137" s="49"/>
      <c r="G137" s="49"/>
      <c r="H137" s="50"/>
      <c r="I137" s="50"/>
      <c r="J137" s="51"/>
      <c r="K137" s="51"/>
      <c r="L137" s="50"/>
      <c r="M137" s="50"/>
    </row>
    <row r="138" spans="3:13" s="36" customFormat="1" ht="15" hidden="1">
      <c r="C138" s="62">
        <f t="shared" si="4"/>
        <v>0</v>
      </c>
      <c r="D138" s="50"/>
      <c r="E138" s="50"/>
      <c r="F138" s="49"/>
      <c r="G138" s="49"/>
      <c r="H138" s="50"/>
      <c r="I138" s="50"/>
      <c r="J138" s="51"/>
      <c r="K138" s="51"/>
      <c r="L138" s="50"/>
      <c r="M138" s="50"/>
    </row>
    <row r="139" spans="3:13" s="36" customFormat="1" ht="15" hidden="1">
      <c r="C139" s="62">
        <f t="shared" si="4"/>
        <v>0</v>
      </c>
      <c r="D139" s="50"/>
      <c r="E139" s="50"/>
      <c r="F139" s="49"/>
      <c r="G139" s="49"/>
      <c r="H139" s="50"/>
      <c r="I139" s="50"/>
      <c r="J139" s="51"/>
      <c r="K139" s="51"/>
      <c r="L139" s="50"/>
      <c r="M139" s="50"/>
    </row>
    <row r="140" spans="2:13" s="36" customFormat="1" ht="15" hidden="1">
      <c r="B140" s="76"/>
      <c r="C140" s="62">
        <f t="shared" si="4"/>
        <v>0</v>
      </c>
      <c r="D140" s="50"/>
      <c r="E140" s="50"/>
      <c r="F140" s="49"/>
      <c r="G140" s="49"/>
      <c r="H140" s="50"/>
      <c r="I140" s="50"/>
      <c r="J140" s="51"/>
      <c r="K140" s="51"/>
      <c r="L140" s="50"/>
      <c r="M140" s="50"/>
    </row>
    <row r="141" spans="3:13" s="36" customFormat="1" ht="15" hidden="1">
      <c r="C141" s="62">
        <f>SUM(D141:K141)</f>
        <v>0</v>
      </c>
      <c r="D141" s="50"/>
      <c r="E141" s="50"/>
      <c r="F141" s="49"/>
      <c r="G141" s="49"/>
      <c r="H141" s="50"/>
      <c r="I141" s="50"/>
      <c r="J141" s="51"/>
      <c r="K141" s="51"/>
      <c r="L141" s="50"/>
      <c r="M141" s="50"/>
    </row>
    <row r="142" spans="3:13" s="36" customFormat="1" ht="15" hidden="1">
      <c r="C142" s="62">
        <f>SUM(D142:K142)</f>
        <v>0</v>
      </c>
      <c r="D142" s="50"/>
      <c r="E142" s="50"/>
      <c r="F142" s="49"/>
      <c r="G142" s="49"/>
      <c r="H142" s="50"/>
      <c r="I142" s="50"/>
      <c r="J142" s="51"/>
      <c r="K142" s="51"/>
      <c r="L142" s="50"/>
      <c r="M142" s="50"/>
    </row>
    <row r="143" spans="1:13" ht="15" hidden="1">
      <c r="A143" s="36"/>
      <c r="B143" s="36"/>
      <c r="C143" s="62">
        <f aca="true" t="shared" si="5" ref="C143:C164">SUM(D143:K143)</f>
        <v>0</v>
      </c>
      <c r="D143" s="50"/>
      <c r="E143" s="50"/>
      <c r="F143" s="49"/>
      <c r="G143" s="46"/>
      <c r="H143" s="50"/>
      <c r="I143" s="50"/>
      <c r="J143" s="51"/>
      <c r="K143" s="51"/>
      <c r="L143" s="50"/>
      <c r="M143" s="50"/>
    </row>
    <row r="144" spans="1:13" ht="15" hidden="1">
      <c r="A144" s="36"/>
      <c r="B144" s="36"/>
      <c r="C144" s="62">
        <f t="shared" si="5"/>
        <v>0</v>
      </c>
      <c r="D144" s="50"/>
      <c r="E144" s="50"/>
      <c r="F144" s="49"/>
      <c r="G144" s="49"/>
      <c r="H144" s="50"/>
      <c r="I144" s="45"/>
      <c r="J144" s="51"/>
      <c r="K144" s="51"/>
      <c r="L144" s="50"/>
      <c r="M144" s="45"/>
    </row>
    <row r="145" spans="1:13" ht="15" hidden="1">
      <c r="A145" s="36"/>
      <c r="B145" s="76"/>
      <c r="C145" s="62">
        <f t="shared" si="5"/>
        <v>0</v>
      </c>
      <c r="D145" s="50"/>
      <c r="E145" s="50"/>
      <c r="F145" s="49"/>
      <c r="G145" s="49"/>
      <c r="H145" s="50"/>
      <c r="I145" s="50"/>
      <c r="J145" s="51"/>
      <c r="K145" s="51"/>
      <c r="L145" s="50"/>
      <c r="M145" s="50"/>
    </row>
    <row r="146" spans="1:13" ht="15" hidden="1">
      <c r="A146" s="36"/>
      <c r="B146" s="36"/>
      <c r="C146" s="62">
        <f t="shared" si="5"/>
        <v>0</v>
      </c>
      <c r="D146" s="50"/>
      <c r="E146" s="45"/>
      <c r="F146" s="49"/>
      <c r="G146" s="49"/>
      <c r="H146" s="50"/>
      <c r="I146" s="50"/>
      <c r="J146" s="51"/>
      <c r="K146" s="51"/>
      <c r="L146" s="50"/>
      <c r="M146" s="50"/>
    </row>
    <row r="147" spans="1:13" ht="15" hidden="1">
      <c r="A147" s="36"/>
      <c r="B147" s="36"/>
      <c r="C147" s="62">
        <f t="shared" si="5"/>
        <v>0</v>
      </c>
      <c r="D147" s="50"/>
      <c r="E147" s="50"/>
      <c r="F147" s="49"/>
      <c r="G147" s="49"/>
      <c r="H147" s="50"/>
      <c r="I147" s="45"/>
      <c r="J147" s="51"/>
      <c r="K147" s="47"/>
      <c r="L147" s="50"/>
      <c r="M147" s="45"/>
    </row>
    <row r="148" spans="1:13" ht="15" hidden="1">
      <c r="A148" s="36"/>
      <c r="B148" s="76"/>
      <c r="C148" s="62">
        <f t="shared" si="5"/>
        <v>0</v>
      </c>
      <c r="D148" s="50"/>
      <c r="E148" s="50"/>
      <c r="F148" s="49"/>
      <c r="G148" s="49"/>
      <c r="H148" s="50"/>
      <c r="I148" s="50"/>
      <c r="J148" s="51"/>
      <c r="K148" s="51"/>
      <c r="L148" s="50"/>
      <c r="M148" s="50"/>
    </row>
    <row r="149" spans="1:13" ht="15" hidden="1">
      <c r="A149" s="36"/>
      <c r="B149" s="36"/>
      <c r="C149" s="62">
        <f t="shared" si="5"/>
        <v>0</v>
      </c>
      <c r="D149" s="50"/>
      <c r="E149" s="50"/>
      <c r="F149" s="49"/>
      <c r="G149" s="49"/>
      <c r="H149" s="50"/>
      <c r="I149" s="50"/>
      <c r="J149" s="51"/>
      <c r="K149" s="51"/>
      <c r="L149" s="50"/>
      <c r="M149" s="50"/>
    </row>
    <row r="150" spans="1:13" ht="15" hidden="1">
      <c r="A150" s="36"/>
      <c r="B150" s="36"/>
      <c r="C150" s="62">
        <f t="shared" si="5"/>
        <v>0</v>
      </c>
      <c r="D150" s="50"/>
      <c r="E150" s="50"/>
      <c r="F150" s="49"/>
      <c r="G150" s="49"/>
      <c r="H150" s="50"/>
      <c r="I150" s="50"/>
      <c r="J150" s="51"/>
      <c r="K150" s="47"/>
      <c r="L150" s="50"/>
      <c r="M150" s="50"/>
    </row>
    <row r="151" spans="3:13" s="36" customFormat="1" ht="15" hidden="1">
      <c r="C151" s="62">
        <f t="shared" si="5"/>
        <v>0</v>
      </c>
      <c r="D151" s="50"/>
      <c r="E151" s="50"/>
      <c r="F151" s="49"/>
      <c r="G151" s="49"/>
      <c r="H151" s="50"/>
      <c r="I151" s="50"/>
      <c r="J151" s="51"/>
      <c r="K151" s="51"/>
      <c r="L151" s="50"/>
      <c r="M151" s="50"/>
    </row>
    <row r="152" spans="2:13" s="36" customFormat="1" ht="15" hidden="1">
      <c r="B152" s="76"/>
      <c r="C152" s="62">
        <f t="shared" si="5"/>
        <v>0</v>
      </c>
      <c r="D152" s="50"/>
      <c r="E152" s="50"/>
      <c r="F152" s="49"/>
      <c r="G152" s="49"/>
      <c r="H152" s="50"/>
      <c r="I152" s="50"/>
      <c r="J152" s="51"/>
      <c r="K152" s="51"/>
      <c r="L152" s="50"/>
      <c r="M152" s="50"/>
    </row>
    <row r="153" spans="3:13" s="36" customFormat="1" ht="15" hidden="1">
      <c r="C153" s="62">
        <f t="shared" si="5"/>
        <v>0</v>
      </c>
      <c r="D153" s="50"/>
      <c r="E153" s="50"/>
      <c r="F153" s="49"/>
      <c r="G153" s="49"/>
      <c r="H153" s="50"/>
      <c r="I153" s="50"/>
      <c r="J153" s="51"/>
      <c r="K153" s="51"/>
      <c r="L153" s="50"/>
      <c r="M153" s="50"/>
    </row>
    <row r="154" spans="3:13" s="36" customFormat="1" ht="15" hidden="1">
      <c r="C154" s="62">
        <f t="shared" si="5"/>
        <v>0</v>
      </c>
      <c r="D154" s="50"/>
      <c r="E154" s="50"/>
      <c r="F154" s="49"/>
      <c r="G154" s="49"/>
      <c r="H154" s="50"/>
      <c r="I154" s="50"/>
      <c r="J154" s="51"/>
      <c r="K154" s="51"/>
      <c r="L154" s="50"/>
      <c r="M154" s="50"/>
    </row>
    <row r="155" spans="2:13" s="36" customFormat="1" ht="15" hidden="1">
      <c r="B155" s="76"/>
      <c r="C155" s="62">
        <f t="shared" si="5"/>
        <v>0</v>
      </c>
      <c r="D155" s="50"/>
      <c r="E155" s="50"/>
      <c r="F155" s="49"/>
      <c r="G155" s="49"/>
      <c r="H155" s="50"/>
      <c r="I155" s="50"/>
      <c r="J155" s="51"/>
      <c r="K155" s="51"/>
      <c r="L155" s="50"/>
      <c r="M155" s="50"/>
    </row>
    <row r="156" spans="3:13" s="36" customFormat="1" ht="15" hidden="1">
      <c r="C156" s="62">
        <f t="shared" si="5"/>
        <v>0</v>
      </c>
      <c r="D156" s="50"/>
      <c r="E156" s="50"/>
      <c r="F156" s="49"/>
      <c r="G156" s="49"/>
      <c r="H156" s="50"/>
      <c r="I156" s="50"/>
      <c r="J156" s="51"/>
      <c r="K156" s="51"/>
      <c r="L156" s="50"/>
      <c r="M156" s="50"/>
    </row>
    <row r="157" spans="3:13" s="36" customFormat="1" ht="15" hidden="1">
      <c r="C157" s="62">
        <f t="shared" si="5"/>
        <v>0</v>
      </c>
      <c r="D157" s="50"/>
      <c r="E157" s="50"/>
      <c r="F157" s="49"/>
      <c r="G157" s="49"/>
      <c r="H157" s="50"/>
      <c r="I157" s="50"/>
      <c r="J157" s="51"/>
      <c r="K157" s="51"/>
      <c r="L157" s="50"/>
      <c r="M157" s="50"/>
    </row>
    <row r="158" spans="2:13" s="36" customFormat="1" ht="15" hidden="1">
      <c r="B158" s="76"/>
      <c r="C158" s="62">
        <f t="shared" si="5"/>
        <v>0</v>
      </c>
      <c r="D158" s="50"/>
      <c r="E158" s="50"/>
      <c r="F158" s="49"/>
      <c r="G158" s="49"/>
      <c r="H158" s="50"/>
      <c r="I158" s="50"/>
      <c r="J158" s="51"/>
      <c r="K158" s="51"/>
      <c r="L158" s="50"/>
      <c r="M158" s="50"/>
    </row>
    <row r="159" spans="3:13" s="36" customFormat="1" ht="15" hidden="1">
      <c r="C159" s="62">
        <f t="shared" si="5"/>
        <v>0</v>
      </c>
      <c r="D159" s="50"/>
      <c r="E159" s="50"/>
      <c r="F159" s="49"/>
      <c r="G159" s="49"/>
      <c r="H159" s="50"/>
      <c r="I159" s="50"/>
      <c r="J159" s="51"/>
      <c r="K159" s="51"/>
      <c r="L159" s="50"/>
      <c r="M159" s="50"/>
    </row>
    <row r="160" spans="3:13" s="36" customFormat="1" ht="15" hidden="1">
      <c r="C160" s="62">
        <f t="shared" si="5"/>
        <v>0</v>
      </c>
      <c r="D160" s="50"/>
      <c r="E160" s="50"/>
      <c r="F160" s="49"/>
      <c r="G160" s="49"/>
      <c r="H160" s="50"/>
      <c r="I160" s="50"/>
      <c r="J160" s="51"/>
      <c r="K160" s="51"/>
      <c r="L160" s="50"/>
      <c r="M160" s="50"/>
    </row>
    <row r="161" spans="3:13" s="36" customFormat="1" ht="15" hidden="1">
      <c r="C161" s="62">
        <f t="shared" si="5"/>
        <v>0</v>
      </c>
      <c r="D161" s="50"/>
      <c r="E161" s="50"/>
      <c r="F161" s="49"/>
      <c r="G161" s="49"/>
      <c r="H161" s="50"/>
      <c r="I161" s="50"/>
      <c r="J161" s="51"/>
      <c r="K161" s="51"/>
      <c r="L161" s="50"/>
      <c r="M161" s="50"/>
    </row>
    <row r="162" spans="2:13" s="36" customFormat="1" ht="15" hidden="1">
      <c r="B162" s="76"/>
      <c r="C162" s="62">
        <f t="shared" si="5"/>
        <v>0</v>
      </c>
      <c r="D162" s="50"/>
      <c r="E162" s="50"/>
      <c r="F162" s="49"/>
      <c r="G162" s="49"/>
      <c r="H162" s="50"/>
      <c r="I162" s="50"/>
      <c r="J162" s="51"/>
      <c r="K162" s="51"/>
      <c r="L162" s="50"/>
      <c r="M162" s="50"/>
    </row>
    <row r="163" spans="3:13" s="36" customFormat="1" ht="15" hidden="1">
      <c r="C163" s="62">
        <f t="shared" si="5"/>
        <v>0</v>
      </c>
      <c r="D163" s="50"/>
      <c r="E163" s="50"/>
      <c r="F163" s="49"/>
      <c r="G163" s="49"/>
      <c r="H163" s="50"/>
      <c r="I163" s="50"/>
      <c r="J163" s="51"/>
      <c r="K163" s="51"/>
      <c r="L163" s="50"/>
      <c r="M163" s="50"/>
    </row>
    <row r="164" spans="3:13" s="36" customFormat="1" ht="15" hidden="1">
      <c r="C164" s="62">
        <f t="shared" si="5"/>
        <v>0</v>
      </c>
      <c r="D164" s="50"/>
      <c r="E164" s="50"/>
      <c r="F164" s="49"/>
      <c r="G164" s="49"/>
      <c r="H164" s="50"/>
      <c r="I164" s="50"/>
      <c r="J164" s="51"/>
      <c r="K164" s="51"/>
      <c r="L164" s="50"/>
      <c r="M164" s="50"/>
    </row>
    <row r="165" spans="3:10" ht="15">
      <c r="C165" s="36">
        <f>COUNT(C143:C164)</f>
        <v>22</v>
      </c>
      <c r="D165">
        <f>COUNT(D143:D164)</f>
        <v>0</v>
      </c>
      <c r="F165" s="36">
        <f>COUNT(F143:F164)</f>
        <v>0</v>
      </c>
      <c r="H165" s="36">
        <f>COUNT(H143:H164)</f>
        <v>0</v>
      </c>
      <c r="J165" s="36">
        <f>COUNT(J143:J164)</f>
        <v>0</v>
      </c>
    </row>
    <row r="167" ht="15">
      <c r="C167" s="36"/>
    </row>
    <row r="168" ht="15">
      <c r="C168" s="36"/>
    </row>
    <row r="169" ht="15">
      <c r="C169" s="76"/>
    </row>
    <row r="170" spans="1:3" ht="15">
      <c r="A170" s="36"/>
      <c r="B170" s="36"/>
      <c r="C170" s="36"/>
    </row>
  </sheetData>
  <sheetProtection/>
  <mergeCells count="11">
    <mergeCell ref="L75:M75"/>
    <mergeCell ref="D75:E75"/>
    <mergeCell ref="F75:G75"/>
    <mergeCell ref="H75:I75"/>
    <mergeCell ref="J75:K75"/>
    <mergeCell ref="D1:K1"/>
    <mergeCell ref="D2:E2"/>
    <mergeCell ref="F2:G2"/>
    <mergeCell ref="H2:I2"/>
    <mergeCell ref="J2:K2"/>
    <mergeCell ref="L2:M2"/>
  </mergeCells>
  <hyperlinks>
    <hyperlink ref="A1" r:id="rId1" display="VNKR jan23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2.7109375" style="36" bestFit="1" customWidth="1"/>
    <col min="2" max="2" width="34.7109375" style="36" bestFit="1" customWidth="1"/>
    <col min="3" max="3" width="4.8515625" style="36" bestFit="1" customWidth="1"/>
    <col min="4" max="13" width="3.7109375" style="36" customWidth="1"/>
    <col min="14" max="16384" width="9.140625" style="36" customWidth="1"/>
  </cols>
  <sheetData>
    <row r="1" spans="1:11" ht="15">
      <c r="A1" s="8" t="s">
        <v>321</v>
      </c>
      <c r="B1" s="56"/>
      <c r="C1" s="1"/>
      <c r="D1" s="135" t="s">
        <v>322</v>
      </c>
      <c r="E1" s="136"/>
      <c r="F1" s="136"/>
      <c r="G1" s="136"/>
      <c r="H1" s="136"/>
      <c r="I1" s="136"/>
      <c r="J1" s="136"/>
      <c r="K1" s="136"/>
    </row>
    <row r="2" spans="1:13" ht="15">
      <c r="A2" s="56"/>
      <c r="B2" s="56"/>
      <c r="C2" s="1"/>
      <c r="D2" s="145" t="s">
        <v>105</v>
      </c>
      <c r="E2" s="145"/>
      <c r="F2" s="146" t="s">
        <v>164</v>
      </c>
      <c r="G2" s="146"/>
      <c r="H2" s="141" t="s">
        <v>166</v>
      </c>
      <c r="I2" s="142"/>
      <c r="J2" s="143" t="s">
        <v>227</v>
      </c>
      <c r="K2" s="144"/>
      <c r="L2" s="141" t="s">
        <v>222</v>
      </c>
      <c r="M2" s="142"/>
    </row>
    <row r="3" spans="1:13" ht="21">
      <c r="A3" s="57"/>
      <c r="B3" s="12" t="s">
        <v>2</v>
      </c>
      <c r="C3" s="10" t="s">
        <v>3</v>
      </c>
      <c r="D3" s="123">
        <v>5</v>
      </c>
      <c r="E3" s="123" t="s">
        <v>32</v>
      </c>
      <c r="F3" s="124">
        <v>4</v>
      </c>
      <c r="G3" s="124" t="s">
        <v>32</v>
      </c>
      <c r="H3" s="60">
        <v>3</v>
      </c>
      <c r="I3" s="60" t="s">
        <v>32</v>
      </c>
      <c r="J3" s="61">
        <v>2</v>
      </c>
      <c r="K3" s="61" t="s">
        <v>32</v>
      </c>
      <c r="L3" s="60">
        <v>1</v>
      </c>
      <c r="M3" s="60" t="s">
        <v>32</v>
      </c>
    </row>
    <row r="4" spans="1:13" ht="15">
      <c r="A4" s="36" t="s">
        <v>178</v>
      </c>
      <c r="B4" s="36" t="s">
        <v>179</v>
      </c>
      <c r="C4" s="62">
        <f aca="true" t="shared" si="0" ref="C4:C35">SUM(D4:M4)</f>
        <v>7</v>
      </c>
      <c r="D4" s="63"/>
      <c r="E4" s="63"/>
      <c r="F4" s="64"/>
      <c r="G4" s="64"/>
      <c r="H4" s="65">
        <v>6</v>
      </c>
      <c r="I4" s="65">
        <v>1</v>
      </c>
      <c r="J4" s="66"/>
      <c r="K4" s="66"/>
      <c r="L4" s="65"/>
      <c r="M4" s="65"/>
    </row>
    <row r="5" spans="1:13" ht="15">
      <c r="A5" s="36" t="s">
        <v>33</v>
      </c>
      <c r="B5" s="36" t="s">
        <v>323</v>
      </c>
      <c r="C5" s="62">
        <f t="shared" si="0"/>
        <v>7</v>
      </c>
      <c r="D5" s="63"/>
      <c r="E5" s="63"/>
      <c r="F5" s="64"/>
      <c r="G5" s="64"/>
      <c r="H5" s="65"/>
      <c r="I5" s="65"/>
      <c r="J5" s="66">
        <v>2</v>
      </c>
      <c r="K5" s="66">
        <v>2</v>
      </c>
      <c r="L5" s="65">
        <v>1</v>
      </c>
      <c r="M5" s="65">
        <v>2</v>
      </c>
    </row>
    <row r="6" spans="1:13" ht="15">
      <c r="A6" s="36" t="s">
        <v>34</v>
      </c>
      <c r="B6" s="36" t="s">
        <v>181</v>
      </c>
      <c r="C6" s="62">
        <f t="shared" si="0"/>
        <v>5</v>
      </c>
      <c r="D6" s="63"/>
      <c r="E6" s="63"/>
      <c r="F6" s="64"/>
      <c r="G6" s="64"/>
      <c r="H6" s="65"/>
      <c r="I6" s="65"/>
      <c r="J6" s="66">
        <v>4</v>
      </c>
      <c r="K6" s="66">
        <v>1</v>
      </c>
      <c r="L6" s="65"/>
      <c r="M6" s="65"/>
    </row>
    <row r="7" spans="1:13" ht="15">
      <c r="A7" s="36" t="s">
        <v>141</v>
      </c>
      <c r="B7" s="36" t="s">
        <v>235</v>
      </c>
      <c r="C7" s="62">
        <f t="shared" si="0"/>
        <v>5</v>
      </c>
      <c r="D7" s="63"/>
      <c r="E7" s="63"/>
      <c r="F7" s="64"/>
      <c r="G7" s="64"/>
      <c r="H7" s="65"/>
      <c r="I7" s="65"/>
      <c r="J7" s="66"/>
      <c r="K7" s="66"/>
      <c r="L7" s="65">
        <v>2</v>
      </c>
      <c r="M7" s="65">
        <v>3</v>
      </c>
    </row>
    <row r="8" spans="1:13" ht="15">
      <c r="A8" s="36" t="s">
        <v>75</v>
      </c>
      <c r="B8" s="36" t="s">
        <v>46</v>
      </c>
      <c r="C8" s="62">
        <f t="shared" si="0"/>
        <v>5</v>
      </c>
      <c r="D8" s="63"/>
      <c r="E8" s="63"/>
      <c r="F8" s="64"/>
      <c r="G8" s="64"/>
      <c r="H8" s="65">
        <v>3</v>
      </c>
      <c r="I8" s="65"/>
      <c r="J8" s="66">
        <v>2</v>
      </c>
      <c r="K8" s="66"/>
      <c r="L8" s="65"/>
      <c r="M8" s="65"/>
    </row>
    <row r="9" spans="1:13" ht="15">
      <c r="A9" s="36" t="s">
        <v>152</v>
      </c>
      <c r="B9" s="36" t="s">
        <v>153</v>
      </c>
      <c r="C9" s="62">
        <f t="shared" si="0"/>
        <v>3</v>
      </c>
      <c r="D9" s="63"/>
      <c r="E9" s="63"/>
      <c r="F9" s="64"/>
      <c r="G9" s="64"/>
      <c r="H9" s="65">
        <v>3</v>
      </c>
      <c r="I9" s="65"/>
      <c r="J9" s="66"/>
      <c r="K9" s="66"/>
      <c r="L9" s="65"/>
      <c r="M9" s="65"/>
    </row>
    <row r="10" spans="1:13" ht="15">
      <c r="A10" s="36" t="s">
        <v>121</v>
      </c>
      <c r="B10" s="36" t="s">
        <v>122</v>
      </c>
      <c r="C10" s="62">
        <f t="shared" si="0"/>
        <v>3</v>
      </c>
      <c r="D10" s="63"/>
      <c r="E10" s="63"/>
      <c r="F10" s="64"/>
      <c r="G10" s="64"/>
      <c r="H10" s="65"/>
      <c r="I10" s="65"/>
      <c r="J10" s="66">
        <v>2</v>
      </c>
      <c r="K10" s="66"/>
      <c r="L10" s="65">
        <v>1</v>
      </c>
      <c r="M10" s="65"/>
    </row>
    <row r="11" spans="1:13" ht="15">
      <c r="A11" s="36" t="s">
        <v>121</v>
      </c>
      <c r="B11" s="36" t="s">
        <v>44</v>
      </c>
      <c r="C11" s="62">
        <f t="shared" si="0"/>
        <v>2</v>
      </c>
      <c r="D11" s="63"/>
      <c r="E11" s="63"/>
      <c r="F11" s="64"/>
      <c r="G11" s="72"/>
      <c r="H11" s="65"/>
      <c r="I11" s="65"/>
      <c r="J11" s="66"/>
      <c r="K11" s="66"/>
      <c r="L11" s="65">
        <v>1</v>
      </c>
      <c r="M11" s="65">
        <v>1</v>
      </c>
    </row>
    <row r="12" spans="1:13" ht="15">
      <c r="A12" s="36" t="s">
        <v>123</v>
      </c>
      <c r="B12" s="36" t="s">
        <v>172</v>
      </c>
      <c r="C12" s="62">
        <f t="shared" si="0"/>
        <v>2</v>
      </c>
      <c r="D12" s="63"/>
      <c r="E12" s="63"/>
      <c r="F12" s="64"/>
      <c r="G12" s="64"/>
      <c r="H12" s="65"/>
      <c r="I12" s="65"/>
      <c r="J12" s="66"/>
      <c r="K12" s="66"/>
      <c r="L12" s="65">
        <v>2</v>
      </c>
      <c r="M12" s="65"/>
    </row>
    <row r="13" spans="1:13" ht="15">
      <c r="A13" s="36" t="s">
        <v>233</v>
      </c>
      <c r="B13" s="36" t="s">
        <v>234</v>
      </c>
      <c r="C13" s="62">
        <f t="shared" si="0"/>
        <v>2</v>
      </c>
      <c r="D13" s="63"/>
      <c r="E13" s="63"/>
      <c r="F13" s="64"/>
      <c r="G13" s="64"/>
      <c r="H13" s="65"/>
      <c r="I13" s="65"/>
      <c r="J13" s="66"/>
      <c r="K13" s="74"/>
      <c r="L13" s="65">
        <v>2</v>
      </c>
      <c r="M13" s="65"/>
    </row>
    <row r="14" spans="1:13" ht="15" hidden="1">
      <c r="A14" s="36" t="s">
        <v>133</v>
      </c>
      <c r="B14" s="36" t="s">
        <v>171</v>
      </c>
      <c r="C14" s="62">
        <f t="shared" si="0"/>
        <v>0</v>
      </c>
      <c r="D14" s="63"/>
      <c r="E14" s="63"/>
      <c r="F14" s="64"/>
      <c r="G14" s="64"/>
      <c r="H14" s="65"/>
      <c r="I14" s="65"/>
      <c r="J14" s="66"/>
      <c r="K14" s="66"/>
      <c r="L14" s="65"/>
      <c r="M14" s="65"/>
    </row>
    <row r="15" spans="1:13" ht="15" hidden="1">
      <c r="A15" s="36" t="s">
        <v>199</v>
      </c>
      <c r="B15" s="36" t="s">
        <v>206</v>
      </c>
      <c r="C15" s="62">
        <f t="shared" si="0"/>
        <v>0</v>
      </c>
      <c r="D15" s="63"/>
      <c r="E15" s="63"/>
      <c r="F15" s="64"/>
      <c r="G15" s="72"/>
      <c r="H15" s="65"/>
      <c r="I15" s="65"/>
      <c r="J15" s="66"/>
      <c r="K15" s="66"/>
      <c r="L15" s="65"/>
      <c r="M15" s="65"/>
    </row>
    <row r="16" spans="1:13" ht="15" hidden="1">
      <c r="A16" s="36" t="s">
        <v>130</v>
      </c>
      <c r="B16" s="36" t="s">
        <v>311</v>
      </c>
      <c r="C16" s="62">
        <f t="shared" si="0"/>
        <v>0</v>
      </c>
      <c r="D16" s="63"/>
      <c r="E16" s="63"/>
      <c r="F16" s="64"/>
      <c r="G16" s="64"/>
      <c r="H16" s="65"/>
      <c r="I16" s="65"/>
      <c r="J16" s="66"/>
      <c r="K16" s="66"/>
      <c r="L16" s="65"/>
      <c r="M16" s="65"/>
    </row>
    <row r="17" spans="1:13" ht="15" hidden="1">
      <c r="A17" s="36" t="s">
        <v>86</v>
      </c>
      <c r="B17" s="36" t="s">
        <v>61</v>
      </c>
      <c r="C17" s="62">
        <f t="shared" si="0"/>
        <v>0</v>
      </c>
      <c r="D17" s="63"/>
      <c r="E17" s="63"/>
      <c r="F17" s="64"/>
      <c r="G17" s="64"/>
      <c r="H17" s="65"/>
      <c r="I17" s="65"/>
      <c r="J17" s="66"/>
      <c r="K17" s="66"/>
      <c r="L17" s="65"/>
      <c r="M17" s="65"/>
    </row>
    <row r="18" spans="1:13" ht="15" hidden="1">
      <c r="A18" s="36" t="s">
        <v>83</v>
      </c>
      <c r="B18" s="76" t="s">
        <v>112</v>
      </c>
      <c r="C18" s="62">
        <f t="shared" si="0"/>
        <v>0</v>
      </c>
      <c r="D18" s="63"/>
      <c r="E18" s="48"/>
      <c r="F18" s="64"/>
      <c r="G18" s="64"/>
      <c r="H18" s="65"/>
      <c r="I18" s="65"/>
      <c r="J18" s="66"/>
      <c r="K18" s="66"/>
      <c r="L18" s="65"/>
      <c r="M18" s="65"/>
    </row>
    <row r="19" spans="1:13" ht="15" hidden="1">
      <c r="A19" s="36" t="s">
        <v>130</v>
      </c>
      <c r="B19" s="36" t="s">
        <v>167</v>
      </c>
      <c r="C19" s="62">
        <f t="shared" si="0"/>
        <v>0</v>
      </c>
      <c r="D19" s="63"/>
      <c r="E19" s="63"/>
      <c r="F19" s="64"/>
      <c r="G19" s="64"/>
      <c r="H19" s="65"/>
      <c r="I19" s="65"/>
      <c r="J19" s="66"/>
      <c r="K19" s="66"/>
      <c r="L19" s="65"/>
      <c r="M19" s="65"/>
    </row>
    <row r="20" spans="1:13" ht="15" hidden="1">
      <c r="A20" s="36" t="s">
        <v>33</v>
      </c>
      <c r="B20" s="36" t="s">
        <v>253</v>
      </c>
      <c r="C20" s="62">
        <f t="shared" si="0"/>
        <v>0</v>
      </c>
      <c r="D20" s="63"/>
      <c r="E20" s="63"/>
      <c r="F20" s="64"/>
      <c r="G20" s="64"/>
      <c r="H20" s="65"/>
      <c r="I20" s="65"/>
      <c r="J20" s="66"/>
      <c r="K20" s="66"/>
      <c r="L20" s="65"/>
      <c r="M20" s="65"/>
    </row>
    <row r="21" spans="1:13" ht="15" hidden="1">
      <c r="A21" s="36" t="s">
        <v>80</v>
      </c>
      <c r="B21" s="36" t="s">
        <v>53</v>
      </c>
      <c r="C21" s="62">
        <f t="shared" si="0"/>
        <v>0</v>
      </c>
      <c r="D21" s="63"/>
      <c r="E21" s="63"/>
      <c r="F21" s="64"/>
      <c r="G21" s="64"/>
      <c r="H21" s="65"/>
      <c r="I21" s="65"/>
      <c r="J21" s="66"/>
      <c r="K21" s="74"/>
      <c r="L21" s="65"/>
      <c r="M21" s="65"/>
    </row>
    <row r="22" spans="1:13" ht="15" hidden="1">
      <c r="A22" s="36" t="s">
        <v>84</v>
      </c>
      <c r="B22" s="36" t="s">
        <v>58</v>
      </c>
      <c r="C22" s="62">
        <f t="shared" si="0"/>
        <v>0</v>
      </c>
      <c r="D22" s="63"/>
      <c r="E22" s="63"/>
      <c r="F22" s="64"/>
      <c r="G22" s="64"/>
      <c r="H22" s="65"/>
      <c r="I22" s="65"/>
      <c r="J22" s="66"/>
      <c r="K22" s="66"/>
      <c r="L22" s="65"/>
      <c r="M22" s="65"/>
    </row>
    <row r="23" spans="1:13" ht="15" hidden="1">
      <c r="A23" s="36" t="s">
        <v>128</v>
      </c>
      <c r="B23" s="36" t="s">
        <v>248</v>
      </c>
      <c r="C23" s="62">
        <f t="shared" si="0"/>
        <v>0</v>
      </c>
      <c r="D23" s="63"/>
      <c r="E23" s="63"/>
      <c r="F23" s="64"/>
      <c r="G23" s="64"/>
      <c r="H23" s="65"/>
      <c r="I23" s="65"/>
      <c r="J23" s="66"/>
      <c r="K23" s="66"/>
      <c r="L23" s="65"/>
      <c r="M23" s="65"/>
    </row>
    <row r="24" spans="1:13" ht="15" hidden="1">
      <c r="A24" s="36" t="s">
        <v>173</v>
      </c>
      <c r="B24" s="76" t="s">
        <v>177</v>
      </c>
      <c r="C24" s="62">
        <f t="shared" si="0"/>
        <v>0</v>
      </c>
      <c r="D24" s="63"/>
      <c r="E24" s="63"/>
      <c r="F24" s="64"/>
      <c r="G24" s="64"/>
      <c r="H24" s="65"/>
      <c r="I24" s="65"/>
      <c r="J24" s="66"/>
      <c r="K24" s="66"/>
      <c r="L24" s="65"/>
      <c r="M24" s="65"/>
    </row>
    <row r="25" spans="1:13" ht="15" hidden="1">
      <c r="A25" s="36" t="s">
        <v>242</v>
      </c>
      <c r="B25" s="36" t="s">
        <v>243</v>
      </c>
      <c r="C25" s="62">
        <f t="shared" si="0"/>
        <v>0</v>
      </c>
      <c r="D25" s="63"/>
      <c r="E25" s="63"/>
      <c r="F25" s="64"/>
      <c r="G25" s="64"/>
      <c r="H25" s="65"/>
      <c r="I25" s="65"/>
      <c r="J25" s="66"/>
      <c r="K25" s="66"/>
      <c r="L25" s="65"/>
      <c r="M25" s="65"/>
    </row>
    <row r="26" spans="1:13" ht="15" hidden="1">
      <c r="A26" s="36" t="s">
        <v>313</v>
      </c>
      <c r="B26" s="36" t="s">
        <v>314</v>
      </c>
      <c r="C26" s="62">
        <f t="shared" si="0"/>
        <v>0</v>
      </c>
      <c r="D26" s="63"/>
      <c r="E26" s="63"/>
      <c r="F26" s="64"/>
      <c r="G26" s="64"/>
      <c r="H26" s="65"/>
      <c r="I26" s="65"/>
      <c r="J26" s="66"/>
      <c r="K26" s="66"/>
      <c r="L26" s="65"/>
      <c r="M26" s="65"/>
    </row>
    <row r="27" spans="1:13" ht="15" hidden="1">
      <c r="A27" s="36" t="s">
        <v>34</v>
      </c>
      <c r="B27" s="36" t="s">
        <v>59</v>
      </c>
      <c r="C27" s="62">
        <f t="shared" si="0"/>
        <v>0</v>
      </c>
      <c r="D27" s="63"/>
      <c r="E27" s="63"/>
      <c r="F27" s="64"/>
      <c r="G27" s="64"/>
      <c r="H27" s="65"/>
      <c r="I27" s="65"/>
      <c r="J27" s="66"/>
      <c r="K27" s="66"/>
      <c r="L27" s="65"/>
      <c r="M27" s="65"/>
    </row>
    <row r="28" spans="1:13" ht="15" hidden="1">
      <c r="A28" s="36" t="s">
        <v>228</v>
      </c>
      <c r="B28" s="36" t="s">
        <v>229</v>
      </c>
      <c r="C28" s="62">
        <f t="shared" si="0"/>
        <v>0</v>
      </c>
      <c r="D28" s="63"/>
      <c r="E28" s="63"/>
      <c r="F28" s="64"/>
      <c r="G28" s="64"/>
      <c r="H28" s="65"/>
      <c r="I28" s="65"/>
      <c r="J28" s="66"/>
      <c r="K28" s="66"/>
      <c r="L28" s="65"/>
      <c r="M28" s="65"/>
    </row>
    <row r="29" spans="1:13" ht="15" hidden="1">
      <c r="A29" s="36" t="s">
        <v>130</v>
      </c>
      <c r="B29" s="76" t="s">
        <v>165</v>
      </c>
      <c r="C29" s="62">
        <f t="shared" si="0"/>
        <v>0</v>
      </c>
      <c r="D29" s="63"/>
      <c r="E29" s="63"/>
      <c r="F29" s="64"/>
      <c r="G29" s="64"/>
      <c r="H29" s="65"/>
      <c r="I29" s="65"/>
      <c r="J29" s="66"/>
      <c r="K29" s="66"/>
      <c r="L29" s="65"/>
      <c r="M29" s="65"/>
    </row>
    <row r="30" spans="1:13" ht="15" hidden="1">
      <c r="A30" s="36" t="s">
        <v>78</v>
      </c>
      <c r="B30" s="76" t="s">
        <v>108</v>
      </c>
      <c r="C30" s="62">
        <f t="shared" si="0"/>
        <v>0</v>
      </c>
      <c r="D30" s="63"/>
      <c r="E30" s="63"/>
      <c r="F30" s="64"/>
      <c r="G30" s="64"/>
      <c r="H30" s="65"/>
      <c r="I30" s="65"/>
      <c r="J30" s="66"/>
      <c r="K30" s="66"/>
      <c r="L30" s="65"/>
      <c r="M30" s="65"/>
    </row>
    <row r="31" spans="1:13" ht="15" hidden="1">
      <c r="A31" s="36" t="s">
        <v>128</v>
      </c>
      <c r="B31" s="36" t="s">
        <v>129</v>
      </c>
      <c r="C31" s="62">
        <f t="shared" si="0"/>
        <v>0</v>
      </c>
      <c r="D31" s="63"/>
      <c r="E31" s="63"/>
      <c r="F31" s="64"/>
      <c r="G31" s="64"/>
      <c r="H31" s="65"/>
      <c r="I31" s="65"/>
      <c r="J31" s="66"/>
      <c r="K31" s="66"/>
      <c r="L31" s="65"/>
      <c r="M31" s="65"/>
    </row>
    <row r="32" spans="1:13" ht="15" hidden="1">
      <c r="A32" s="36" t="s">
        <v>74</v>
      </c>
      <c r="B32" s="36" t="s">
        <v>117</v>
      </c>
      <c r="C32" s="62">
        <f t="shared" si="0"/>
        <v>0</v>
      </c>
      <c r="D32" s="63"/>
      <c r="E32" s="63"/>
      <c r="F32" s="64"/>
      <c r="G32" s="64"/>
      <c r="H32" s="65"/>
      <c r="I32" s="65"/>
      <c r="J32" s="66"/>
      <c r="K32" s="66"/>
      <c r="L32" s="65"/>
      <c r="M32" s="65"/>
    </row>
    <row r="33" spans="1:13" ht="15" hidden="1">
      <c r="A33" s="36" t="s">
        <v>6</v>
      </c>
      <c r="B33" s="36" t="s">
        <v>63</v>
      </c>
      <c r="C33" s="62">
        <f t="shared" si="0"/>
        <v>0</v>
      </c>
      <c r="D33" s="63"/>
      <c r="E33" s="63"/>
      <c r="F33" s="64"/>
      <c r="G33" s="64"/>
      <c r="H33" s="65"/>
      <c r="I33" s="65"/>
      <c r="J33" s="66"/>
      <c r="K33" s="66"/>
      <c r="L33" s="65"/>
      <c r="M33" s="65"/>
    </row>
    <row r="34" spans="1:13" ht="15" hidden="1">
      <c r="A34" s="36" t="s">
        <v>127</v>
      </c>
      <c r="B34" s="36" t="s">
        <v>168</v>
      </c>
      <c r="C34" s="62">
        <f t="shared" si="0"/>
        <v>0</v>
      </c>
      <c r="D34" s="63"/>
      <c r="E34" s="63"/>
      <c r="F34" s="64"/>
      <c r="G34" s="64"/>
      <c r="H34" s="65"/>
      <c r="I34" s="65"/>
      <c r="J34" s="66"/>
      <c r="K34" s="66"/>
      <c r="L34" s="65"/>
      <c r="M34" s="65"/>
    </row>
    <row r="35" spans="1:13" ht="15" hidden="1">
      <c r="A35" s="36" t="s">
        <v>33</v>
      </c>
      <c r="B35" s="36" t="s">
        <v>115</v>
      </c>
      <c r="C35" s="62">
        <f t="shared" si="0"/>
        <v>0</v>
      </c>
      <c r="D35" s="63"/>
      <c r="E35" s="63"/>
      <c r="F35" s="64"/>
      <c r="G35" s="64"/>
      <c r="H35" s="65"/>
      <c r="I35" s="65"/>
      <c r="J35" s="66"/>
      <c r="K35" s="66"/>
      <c r="L35" s="65"/>
      <c r="M35" s="65"/>
    </row>
    <row r="36" spans="1:13" ht="15" hidden="1">
      <c r="A36" s="36" t="s">
        <v>109</v>
      </c>
      <c r="B36" s="36" t="s">
        <v>110</v>
      </c>
      <c r="C36" s="62">
        <f aca="true" t="shared" si="1" ref="C36:C67">SUM(D36:M36)</f>
        <v>0</v>
      </c>
      <c r="D36" s="63"/>
      <c r="E36" s="63"/>
      <c r="F36" s="64"/>
      <c r="G36" s="64"/>
      <c r="H36" s="65"/>
      <c r="I36" s="65"/>
      <c r="J36" s="66"/>
      <c r="K36" s="66"/>
      <c r="L36" s="65"/>
      <c r="M36" s="65"/>
    </row>
    <row r="37" spans="1:13" ht="15" hidden="1">
      <c r="A37" s="36" t="s">
        <v>136</v>
      </c>
      <c r="B37" s="36" t="s">
        <v>137</v>
      </c>
      <c r="C37" s="62">
        <f t="shared" si="1"/>
        <v>0</v>
      </c>
      <c r="D37" s="63"/>
      <c r="E37" s="48"/>
      <c r="F37" s="64"/>
      <c r="G37" s="64"/>
      <c r="H37" s="65"/>
      <c r="I37" s="65"/>
      <c r="J37" s="66"/>
      <c r="K37" s="66"/>
      <c r="L37" s="65"/>
      <c r="M37" s="65"/>
    </row>
    <row r="38" spans="1:13" ht="15" hidden="1">
      <c r="A38" s="36" t="s">
        <v>256</v>
      </c>
      <c r="B38" s="36" t="s">
        <v>257</v>
      </c>
      <c r="C38" s="62">
        <f t="shared" si="1"/>
        <v>0</v>
      </c>
      <c r="D38" s="63"/>
      <c r="E38" s="63"/>
      <c r="F38" s="64"/>
      <c r="G38" s="64"/>
      <c r="H38" s="65"/>
      <c r="I38" s="73"/>
      <c r="J38" s="66"/>
      <c r="K38" s="66"/>
      <c r="L38" s="65"/>
      <c r="M38" s="73"/>
    </row>
    <row r="39" spans="1:13" ht="15" hidden="1">
      <c r="A39" s="36" t="s">
        <v>87</v>
      </c>
      <c r="B39" s="36" t="s">
        <v>62</v>
      </c>
      <c r="C39" s="62">
        <f t="shared" si="1"/>
        <v>0</v>
      </c>
      <c r="D39" s="63"/>
      <c r="E39" s="63"/>
      <c r="F39" s="64"/>
      <c r="G39" s="72"/>
      <c r="H39" s="65"/>
      <c r="I39" s="65"/>
      <c r="J39" s="66"/>
      <c r="K39" s="66"/>
      <c r="L39" s="65"/>
      <c r="M39" s="65"/>
    </row>
    <row r="40" spans="1:13" ht="15" hidden="1">
      <c r="A40" s="36" t="s">
        <v>255</v>
      </c>
      <c r="B40" s="36" t="s">
        <v>254</v>
      </c>
      <c r="C40" s="62">
        <f t="shared" si="1"/>
        <v>0</v>
      </c>
      <c r="D40" s="63"/>
      <c r="E40" s="63"/>
      <c r="F40" s="64"/>
      <c r="G40" s="64"/>
      <c r="H40" s="65"/>
      <c r="I40" s="65"/>
      <c r="J40" s="66"/>
      <c r="K40" s="74"/>
      <c r="L40" s="65"/>
      <c r="M40" s="65"/>
    </row>
    <row r="41" spans="1:13" ht="15" hidden="1">
      <c r="A41" s="36" t="s">
        <v>79</v>
      </c>
      <c r="B41" s="36" t="s">
        <v>51</v>
      </c>
      <c r="C41" s="62">
        <f t="shared" si="1"/>
        <v>0</v>
      </c>
      <c r="D41" s="63"/>
      <c r="E41" s="63"/>
      <c r="F41" s="64"/>
      <c r="G41" s="64"/>
      <c r="H41" s="65"/>
      <c r="I41" s="65"/>
      <c r="J41" s="66"/>
      <c r="K41" s="66"/>
      <c r="L41" s="65"/>
      <c r="M41" s="65"/>
    </row>
    <row r="42" spans="1:13" ht="15" hidden="1">
      <c r="A42" s="36" t="s">
        <v>146</v>
      </c>
      <c r="B42" s="76" t="s">
        <v>169</v>
      </c>
      <c r="C42" s="62">
        <f t="shared" si="1"/>
        <v>0</v>
      </c>
      <c r="D42" s="63"/>
      <c r="E42" s="63"/>
      <c r="F42" s="64"/>
      <c r="G42" s="64"/>
      <c r="H42" s="65"/>
      <c r="I42" s="65"/>
      <c r="J42" s="66"/>
      <c r="K42" s="66"/>
      <c r="L42" s="65"/>
      <c r="M42" s="65"/>
    </row>
    <row r="43" spans="1:13" ht="15" hidden="1">
      <c r="A43" s="36" t="s">
        <v>197</v>
      </c>
      <c r="B43" s="36" t="s">
        <v>198</v>
      </c>
      <c r="C43" s="62">
        <f t="shared" si="1"/>
        <v>0</v>
      </c>
      <c r="D43" s="63"/>
      <c r="E43" s="63"/>
      <c r="F43" s="64"/>
      <c r="G43" s="64"/>
      <c r="H43" s="65"/>
      <c r="I43" s="65"/>
      <c r="J43" s="66"/>
      <c r="K43" s="66"/>
      <c r="L43" s="65"/>
      <c r="M43" s="65"/>
    </row>
    <row r="44" spans="1:13" ht="15" hidden="1">
      <c r="A44" s="36" t="s">
        <v>155</v>
      </c>
      <c r="B44" s="36" t="s">
        <v>175</v>
      </c>
      <c r="C44" s="62">
        <f t="shared" si="1"/>
        <v>0</v>
      </c>
      <c r="D44" s="63"/>
      <c r="E44" s="63"/>
      <c r="F44" s="64"/>
      <c r="G44" s="64"/>
      <c r="H44" s="65"/>
      <c r="I44" s="65"/>
      <c r="J44" s="66"/>
      <c r="K44" s="66"/>
      <c r="L44" s="65"/>
      <c r="M44" s="65"/>
    </row>
    <row r="45" spans="1:13" ht="15" hidden="1">
      <c r="A45" s="36" t="s">
        <v>81</v>
      </c>
      <c r="B45" s="36" t="s">
        <v>54</v>
      </c>
      <c r="C45" s="62">
        <f t="shared" si="1"/>
        <v>0</v>
      </c>
      <c r="D45" s="63"/>
      <c r="E45" s="63"/>
      <c r="F45" s="64"/>
      <c r="G45" s="64"/>
      <c r="H45" s="65"/>
      <c r="I45" s="65"/>
      <c r="J45" s="66"/>
      <c r="K45" s="66"/>
      <c r="L45" s="65"/>
      <c r="M45" s="65"/>
    </row>
    <row r="46" spans="1:13" ht="15" hidden="1">
      <c r="A46" s="36" t="s">
        <v>274</v>
      </c>
      <c r="B46" s="36" t="s">
        <v>275</v>
      </c>
      <c r="C46" s="62">
        <f t="shared" si="1"/>
        <v>0</v>
      </c>
      <c r="D46" s="63"/>
      <c r="E46" s="63"/>
      <c r="F46" s="64"/>
      <c r="G46" s="64"/>
      <c r="H46" s="65"/>
      <c r="I46" s="65"/>
      <c r="J46" s="66"/>
      <c r="K46" s="66"/>
      <c r="L46" s="65"/>
      <c r="M46" s="65"/>
    </row>
    <row r="47" spans="1:13" ht="15" hidden="1">
      <c r="A47" s="36" t="s">
        <v>90</v>
      </c>
      <c r="B47" s="36" t="s">
        <v>67</v>
      </c>
      <c r="C47" s="62">
        <f t="shared" si="1"/>
        <v>0</v>
      </c>
      <c r="D47" s="63"/>
      <c r="E47" s="63"/>
      <c r="F47" s="64"/>
      <c r="G47" s="64"/>
      <c r="H47" s="65"/>
      <c r="I47" s="65"/>
      <c r="J47" s="66"/>
      <c r="K47" s="66"/>
      <c r="L47" s="65"/>
      <c r="M47" s="65"/>
    </row>
    <row r="48" spans="1:13" ht="15" hidden="1">
      <c r="A48" s="36" t="s">
        <v>244</v>
      </c>
      <c r="B48" s="36" t="s">
        <v>174</v>
      </c>
      <c r="C48" s="62">
        <f t="shared" si="1"/>
        <v>0</v>
      </c>
      <c r="D48" s="63"/>
      <c r="E48" s="63"/>
      <c r="F48" s="64"/>
      <c r="G48" s="64"/>
      <c r="H48" s="65"/>
      <c r="I48" s="65"/>
      <c r="J48" s="66"/>
      <c r="K48" s="66"/>
      <c r="L48" s="65"/>
      <c r="M48" s="65"/>
    </row>
    <row r="49" spans="1:13" ht="15" hidden="1">
      <c r="A49" s="36" t="s">
        <v>141</v>
      </c>
      <c r="B49" s="36" t="s">
        <v>176</v>
      </c>
      <c r="C49" s="62">
        <f t="shared" si="1"/>
        <v>0</v>
      </c>
      <c r="D49" s="63"/>
      <c r="E49" s="63"/>
      <c r="F49" s="64"/>
      <c r="G49" s="64"/>
      <c r="H49" s="65"/>
      <c r="I49" s="65"/>
      <c r="J49" s="66"/>
      <c r="K49" s="66"/>
      <c r="L49" s="65"/>
      <c r="M49" s="65"/>
    </row>
    <row r="50" spans="1:13" ht="15" hidden="1">
      <c r="A50" s="36" t="s">
        <v>131</v>
      </c>
      <c r="B50" s="36" t="s">
        <v>170</v>
      </c>
      <c r="C50" s="62">
        <f t="shared" si="1"/>
        <v>0</v>
      </c>
      <c r="D50" s="63"/>
      <c r="E50" s="63"/>
      <c r="F50" s="64"/>
      <c r="G50" s="64"/>
      <c r="H50" s="65"/>
      <c r="I50" s="65"/>
      <c r="J50" s="66"/>
      <c r="K50" s="66"/>
      <c r="L50" s="65"/>
      <c r="M50" s="65"/>
    </row>
    <row r="51" spans="1:13" ht="15" hidden="1">
      <c r="A51" s="36" t="s">
        <v>209</v>
      </c>
      <c r="B51" s="36" t="s">
        <v>210</v>
      </c>
      <c r="C51" s="62">
        <f t="shared" si="1"/>
        <v>0</v>
      </c>
      <c r="D51" s="63"/>
      <c r="E51" s="63"/>
      <c r="F51" s="64"/>
      <c r="G51" s="64"/>
      <c r="H51" s="65"/>
      <c r="I51" s="65"/>
      <c r="J51" s="66"/>
      <c r="K51" s="66"/>
      <c r="L51" s="65"/>
      <c r="M51" s="65"/>
    </row>
    <row r="52" spans="1:13" ht="15" hidden="1">
      <c r="A52" s="36" t="s">
        <v>245</v>
      </c>
      <c r="B52" s="36" t="s">
        <v>246</v>
      </c>
      <c r="C52" s="62">
        <f t="shared" si="1"/>
        <v>0</v>
      </c>
      <c r="D52" s="63"/>
      <c r="E52" s="63"/>
      <c r="F52" s="64"/>
      <c r="G52" s="64"/>
      <c r="H52" s="65"/>
      <c r="I52" s="65"/>
      <c r="J52" s="66"/>
      <c r="K52" s="66"/>
      <c r="L52" s="65"/>
      <c r="M52" s="65"/>
    </row>
    <row r="53" spans="1:13" ht="15" hidden="1">
      <c r="A53" s="36" t="s">
        <v>185</v>
      </c>
      <c r="B53" s="36" t="s">
        <v>186</v>
      </c>
      <c r="C53" s="62">
        <f t="shared" si="1"/>
        <v>0</v>
      </c>
      <c r="D53" s="63"/>
      <c r="E53" s="63"/>
      <c r="F53" s="64"/>
      <c r="G53" s="64"/>
      <c r="H53" s="65"/>
      <c r="I53" s="65"/>
      <c r="J53" s="66"/>
      <c r="K53" s="66"/>
      <c r="L53" s="65"/>
      <c r="M53" s="65"/>
    </row>
    <row r="54" spans="1:13" ht="15" hidden="1">
      <c r="A54" s="36" t="s">
        <v>231</v>
      </c>
      <c r="B54" s="36" t="s">
        <v>232</v>
      </c>
      <c r="C54" s="62">
        <f t="shared" si="1"/>
        <v>0</v>
      </c>
      <c r="D54" s="63"/>
      <c r="E54" s="63"/>
      <c r="F54" s="64"/>
      <c r="G54" s="64"/>
      <c r="H54" s="65"/>
      <c r="I54" s="65"/>
      <c r="J54" s="66"/>
      <c r="K54" s="66"/>
      <c r="L54" s="65"/>
      <c r="M54" s="65"/>
    </row>
    <row r="55" spans="1:13" ht="15" hidden="1">
      <c r="A55" s="36" t="s">
        <v>82</v>
      </c>
      <c r="B55" s="36" t="s">
        <v>55</v>
      </c>
      <c r="C55" s="62">
        <f t="shared" si="1"/>
        <v>0</v>
      </c>
      <c r="D55" s="63"/>
      <c r="E55" s="48"/>
      <c r="F55" s="64"/>
      <c r="G55" s="64"/>
      <c r="H55" s="65"/>
      <c r="I55" s="65"/>
      <c r="J55" s="66"/>
      <c r="K55" s="66"/>
      <c r="L55" s="65"/>
      <c r="M55" s="65"/>
    </row>
    <row r="56" spans="1:13" ht="15" hidden="1">
      <c r="A56" s="36" t="s">
        <v>207</v>
      </c>
      <c r="B56" s="36" t="s">
        <v>208</v>
      </c>
      <c r="C56" s="62">
        <f t="shared" si="1"/>
        <v>0</v>
      </c>
      <c r="D56" s="63"/>
      <c r="E56" s="63"/>
      <c r="F56" s="64"/>
      <c r="G56" s="64"/>
      <c r="H56" s="65"/>
      <c r="I56" s="73"/>
      <c r="J56" s="66"/>
      <c r="K56" s="66"/>
      <c r="L56" s="65"/>
      <c r="M56" s="73"/>
    </row>
    <row r="57" spans="1:13" ht="15" hidden="1">
      <c r="A57" s="36" t="s">
        <v>238</v>
      </c>
      <c r="B57" s="36" t="s">
        <v>200</v>
      </c>
      <c r="C57" s="62">
        <f t="shared" si="1"/>
        <v>0</v>
      </c>
      <c r="D57" s="63"/>
      <c r="E57" s="63"/>
      <c r="F57" s="64"/>
      <c r="G57" s="64"/>
      <c r="H57" s="65"/>
      <c r="I57" s="65"/>
      <c r="J57" s="66"/>
      <c r="K57" s="66"/>
      <c r="L57" s="65"/>
      <c r="M57" s="65"/>
    </row>
    <row r="58" spans="1:13" ht="15" hidden="1">
      <c r="A58" s="36" t="s">
        <v>86</v>
      </c>
      <c r="B58" s="36" t="s">
        <v>182</v>
      </c>
      <c r="C58" s="62">
        <f t="shared" si="1"/>
        <v>0</v>
      </c>
      <c r="D58" s="63"/>
      <c r="E58" s="63"/>
      <c r="F58" s="64"/>
      <c r="G58" s="64"/>
      <c r="H58" s="65"/>
      <c r="I58" s="65"/>
      <c r="J58" s="66"/>
      <c r="K58" s="66"/>
      <c r="L58" s="65"/>
      <c r="M58" s="65"/>
    </row>
    <row r="59" spans="1:13" ht="15" hidden="1">
      <c r="A59" s="36" t="s">
        <v>113</v>
      </c>
      <c r="B59" s="36" t="s">
        <v>114</v>
      </c>
      <c r="C59" s="62">
        <f t="shared" si="1"/>
        <v>0</v>
      </c>
      <c r="D59" s="63"/>
      <c r="E59" s="63"/>
      <c r="F59" s="64"/>
      <c r="G59" s="64"/>
      <c r="H59" s="65"/>
      <c r="I59" s="65"/>
      <c r="J59" s="66"/>
      <c r="K59" s="66"/>
      <c r="L59" s="65"/>
      <c r="M59" s="65"/>
    </row>
    <row r="60" spans="1:13" ht="15" hidden="1">
      <c r="A60" s="36" t="s">
        <v>139</v>
      </c>
      <c r="B60" s="36" t="s">
        <v>140</v>
      </c>
      <c r="C60" s="62">
        <f t="shared" si="1"/>
        <v>0</v>
      </c>
      <c r="D60" s="63"/>
      <c r="E60" s="63"/>
      <c r="F60" s="64"/>
      <c r="G60" s="64"/>
      <c r="H60" s="65"/>
      <c r="I60" s="65"/>
      <c r="J60" s="66"/>
      <c r="K60" s="66"/>
      <c r="L60" s="65"/>
      <c r="M60" s="65"/>
    </row>
    <row r="61" spans="1:13" ht="15" hidden="1">
      <c r="A61" s="36" t="s">
        <v>173</v>
      </c>
      <c r="B61" s="76" t="s">
        <v>174</v>
      </c>
      <c r="C61" s="62">
        <f t="shared" si="1"/>
        <v>0</v>
      </c>
      <c r="D61" s="63"/>
      <c r="E61" s="63"/>
      <c r="F61" s="64"/>
      <c r="G61" s="64"/>
      <c r="H61" s="65"/>
      <c r="I61" s="65"/>
      <c r="J61" s="66"/>
      <c r="K61" s="66"/>
      <c r="L61" s="65"/>
      <c r="M61" s="65"/>
    </row>
    <row r="62" spans="1:13" ht="15" hidden="1">
      <c r="A62" s="36" t="s">
        <v>73</v>
      </c>
      <c r="B62" s="36" t="s">
        <v>45</v>
      </c>
      <c r="C62" s="62">
        <f t="shared" si="1"/>
        <v>0</v>
      </c>
      <c r="D62" s="63"/>
      <c r="E62" s="63"/>
      <c r="F62" s="64"/>
      <c r="G62" s="64"/>
      <c r="H62" s="65"/>
      <c r="I62" s="65"/>
      <c r="J62" s="66"/>
      <c r="K62" s="66"/>
      <c r="L62" s="65"/>
      <c r="M62" s="65"/>
    </row>
    <row r="63" spans="1:13" ht="15" hidden="1">
      <c r="A63" s="36" t="s">
        <v>69</v>
      </c>
      <c r="B63" s="36" t="s">
        <v>40</v>
      </c>
      <c r="C63" s="62">
        <f t="shared" si="1"/>
        <v>0</v>
      </c>
      <c r="D63" s="63"/>
      <c r="E63" s="63"/>
      <c r="F63" s="64"/>
      <c r="G63" s="64"/>
      <c r="H63" s="65"/>
      <c r="I63" s="65"/>
      <c r="J63" s="66"/>
      <c r="K63" s="66"/>
      <c r="L63" s="65"/>
      <c r="M63" s="65"/>
    </row>
    <row r="64" spans="1:13" ht="15" hidden="1">
      <c r="A64" s="36" t="s">
        <v>263</v>
      </c>
      <c r="B64" s="36" t="s">
        <v>224</v>
      </c>
      <c r="C64" s="62">
        <f t="shared" si="1"/>
        <v>0</v>
      </c>
      <c r="D64" s="63"/>
      <c r="E64" s="63"/>
      <c r="F64" s="64"/>
      <c r="G64" s="64"/>
      <c r="H64" s="65"/>
      <c r="I64" s="65"/>
      <c r="J64" s="66"/>
      <c r="K64" s="66"/>
      <c r="L64" s="65"/>
      <c r="M64" s="65"/>
    </row>
    <row r="65" spans="1:13" ht="15" hidden="1">
      <c r="A65" s="36" t="s">
        <v>264</v>
      </c>
      <c r="B65" s="36" t="s">
        <v>265</v>
      </c>
      <c r="C65" s="62">
        <f t="shared" si="1"/>
        <v>0</v>
      </c>
      <c r="D65" s="63"/>
      <c r="E65" s="63"/>
      <c r="F65" s="64"/>
      <c r="G65" s="64"/>
      <c r="H65" s="65"/>
      <c r="I65" s="65"/>
      <c r="J65" s="66"/>
      <c r="K65" s="66"/>
      <c r="L65" s="65"/>
      <c r="M65" s="65"/>
    </row>
    <row r="66" spans="1:13" ht="15" hidden="1">
      <c r="A66" s="36" t="s">
        <v>180</v>
      </c>
      <c r="B66" s="36" t="s">
        <v>114</v>
      </c>
      <c r="C66" s="62">
        <f t="shared" si="1"/>
        <v>0</v>
      </c>
      <c r="D66" s="63"/>
      <c r="E66" s="63"/>
      <c r="F66" s="64"/>
      <c r="G66" s="64"/>
      <c r="H66" s="65"/>
      <c r="I66" s="65"/>
      <c r="J66" s="66"/>
      <c r="K66" s="66"/>
      <c r="L66" s="65"/>
      <c r="M66" s="65"/>
    </row>
    <row r="67" spans="1:13" ht="15" hidden="1">
      <c r="A67" s="36" t="s">
        <v>183</v>
      </c>
      <c r="B67" s="36" t="s">
        <v>184</v>
      </c>
      <c r="C67" s="62">
        <f t="shared" si="1"/>
        <v>0</v>
      </c>
      <c r="D67" s="63"/>
      <c r="E67" s="63"/>
      <c r="F67" s="64"/>
      <c r="G67" s="64"/>
      <c r="H67" s="65"/>
      <c r="I67" s="65"/>
      <c r="J67" s="66"/>
      <c r="K67" s="66"/>
      <c r="L67" s="65"/>
      <c r="M67" s="65"/>
    </row>
    <row r="68" spans="1:13" ht="15" hidden="1">
      <c r="A68" s="36" t="s">
        <v>199</v>
      </c>
      <c r="B68" s="36" t="s">
        <v>200</v>
      </c>
      <c r="C68" s="62">
        <f aca="true" t="shared" si="2" ref="C68:C73">SUM(D68:M68)</f>
        <v>0</v>
      </c>
      <c r="D68" s="63"/>
      <c r="E68" s="63"/>
      <c r="F68" s="64"/>
      <c r="G68" s="64"/>
      <c r="H68" s="65"/>
      <c r="I68" s="65"/>
      <c r="J68" s="66"/>
      <c r="K68" s="66"/>
      <c r="L68" s="65"/>
      <c r="M68" s="65"/>
    </row>
    <row r="69" spans="1:13" ht="15" hidden="1">
      <c r="A69" s="36" t="s">
        <v>116</v>
      </c>
      <c r="B69" s="36" t="s">
        <v>44</v>
      </c>
      <c r="C69" s="62">
        <f t="shared" si="2"/>
        <v>0</v>
      </c>
      <c r="D69" s="63"/>
      <c r="E69" s="63"/>
      <c r="F69" s="64"/>
      <c r="G69" s="64"/>
      <c r="H69" s="65"/>
      <c r="I69" s="65"/>
      <c r="J69" s="66"/>
      <c r="K69" s="66"/>
      <c r="L69" s="65"/>
      <c r="M69" s="65"/>
    </row>
    <row r="70" spans="1:13" ht="15" hidden="1">
      <c r="A70" s="36" t="s">
        <v>211</v>
      </c>
      <c r="B70" s="36" t="s">
        <v>212</v>
      </c>
      <c r="C70" s="62">
        <f t="shared" si="2"/>
        <v>0</v>
      </c>
      <c r="D70" s="63"/>
      <c r="E70" s="63"/>
      <c r="F70" s="64"/>
      <c r="G70" s="64"/>
      <c r="H70" s="65"/>
      <c r="I70" s="65"/>
      <c r="J70" s="66"/>
      <c r="K70" s="66"/>
      <c r="L70" s="65"/>
      <c r="M70" s="65"/>
    </row>
    <row r="71" spans="1:13" ht="15" hidden="1">
      <c r="A71" s="36" t="s">
        <v>213</v>
      </c>
      <c r="B71" s="36" t="s">
        <v>214</v>
      </c>
      <c r="C71" s="62">
        <f t="shared" si="2"/>
        <v>0</v>
      </c>
      <c r="D71" s="63"/>
      <c r="E71" s="63"/>
      <c r="F71" s="64"/>
      <c r="G71" s="64"/>
      <c r="H71" s="65"/>
      <c r="I71" s="65"/>
      <c r="J71" s="66"/>
      <c r="K71" s="66"/>
      <c r="L71" s="65"/>
      <c r="M71" s="65"/>
    </row>
    <row r="72" spans="1:13" ht="15" hidden="1">
      <c r="A72" s="36" t="s">
        <v>223</v>
      </c>
      <c r="B72" s="36" t="s">
        <v>224</v>
      </c>
      <c r="C72" s="62">
        <f t="shared" si="2"/>
        <v>0</v>
      </c>
      <c r="D72" s="63"/>
      <c r="E72" s="63"/>
      <c r="F72" s="64"/>
      <c r="G72" s="64"/>
      <c r="H72" s="65"/>
      <c r="I72" s="65"/>
      <c r="J72" s="66"/>
      <c r="K72" s="66"/>
      <c r="L72" s="65"/>
      <c r="M72" s="65"/>
    </row>
    <row r="73" spans="1:13" ht="15" hidden="1">
      <c r="A73" s="36" t="s">
        <v>225</v>
      </c>
      <c r="B73" s="36" t="s">
        <v>226</v>
      </c>
      <c r="C73" s="62">
        <f t="shared" si="2"/>
        <v>0</v>
      </c>
      <c r="D73" s="63"/>
      <c r="E73" s="63"/>
      <c r="F73" s="64"/>
      <c r="G73" s="64"/>
      <c r="H73" s="65"/>
      <c r="I73" s="65"/>
      <c r="J73" s="66"/>
      <c r="K73" s="66"/>
      <c r="L73" s="65"/>
      <c r="M73" s="65"/>
    </row>
    <row r="74" spans="1:13" ht="15">
      <c r="A74" s="56"/>
      <c r="B74" s="56"/>
      <c r="C74" s="56">
        <f>COUNT(C4:C13)</f>
        <v>10</v>
      </c>
      <c r="D74" s="67">
        <f>SUM(D4:D72)/D3</f>
        <v>0</v>
      </c>
      <c r="E74" s="63"/>
      <c r="F74" s="62">
        <f>SUM(F4:F72)/F3</f>
        <v>0</v>
      </c>
      <c r="G74" s="56"/>
      <c r="H74" s="67">
        <f>SUM(H4:H72)/H3</f>
        <v>4</v>
      </c>
      <c r="I74" s="67"/>
      <c r="J74" s="62">
        <f>SUM(J4:J73)/J3</f>
        <v>5</v>
      </c>
      <c r="K74" s="56"/>
      <c r="L74" s="67">
        <f>SUM(L4:L73)/L3</f>
        <v>9</v>
      </c>
      <c r="M74" s="67"/>
    </row>
    <row r="75" spans="1:13" ht="15">
      <c r="A75" s="62"/>
      <c r="B75" s="62"/>
      <c r="C75" s="43"/>
      <c r="D75" s="62"/>
      <c r="E75" s="62"/>
      <c r="F75" s="62"/>
      <c r="G75" s="62"/>
      <c r="H75" s="62"/>
      <c r="I75" s="62"/>
      <c r="J75" s="62"/>
      <c r="K75" s="62"/>
      <c r="L75" s="62"/>
      <c r="M75" s="62"/>
    </row>
    <row r="76" spans="1:13" ht="15">
      <c r="A76" s="56"/>
      <c r="B76" s="56"/>
      <c r="C76" s="55"/>
      <c r="D76" s="137" t="s">
        <v>324</v>
      </c>
      <c r="E76" s="138"/>
      <c r="F76" s="139" t="s">
        <v>316</v>
      </c>
      <c r="G76" s="140"/>
      <c r="H76" s="141" t="s">
        <v>221</v>
      </c>
      <c r="I76" s="142"/>
      <c r="J76" s="143" t="s">
        <v>220</v>
      </c>
      <c r="K76" s="144"/>
      <c r="L76" s="141" t="s">
        <v>330</v>
      </c>
      <c r="M76" s="142"/>
    </row>
    <row r="77" spans="1:13" ht="21">
      <c r="A77" s="57"/>
      <c r="B77" s="12" t="s">
        <v>7</v>
      </c>
      <c r="C77" s="10" t="s">
        <v>3</v>
      </c>
      <c r="D77" s="58">
        <v>5</v>
      </c>
      <c r="E77" s="58" t="str">
        <f aca="true" t="shared" si="3" ref="E77:K77">E3</f>
        <v>p</v>
      </c>
      <c r="F77" s="59">
        <v>4</v>
      </c>
      <c r="G77" s="59" t="str">
        <f t="shared" si="3"/>
        <v>p</v>
      </c>
      <c r="H77" s="60">
        <v>3</v>
      </c>
      <c r="I77" s="60" t="str">
        <f t="shared" si="3"/>
        <v>p</v>
      </c>
      <c r="J77" s="61">
        <f t="shared" si="3"/>
        <v>2</v>
      </c>
      <c r="K77" s="61" t="str">
        <f t="shared" si="3"/>
        <v>p</v>
      </c>
      <c r="L77" s="60">
        <v>1</v>
      </c>
      <c r="M77" s="125" t="s">
        <v>32</v>
      </c>
    </row>
    <row r="78" spans="1:13" ht="15">
      <c r="A78" s="36" t="s">
        <v>125</v>
      </c>
      <c r="B78" s="36" t="s">
        <v>126</v>
      </c>
      <c r="C78" s="62">
        <f aca="true" t="shared" si="4" ref="C78:C109">SUM(D78:M78)</f>
        <v>7</v>
      </c>
      <c r="D78" s="50"/>
      <c r="E78" s="50"/>
      <c r="F78" s="49">
        <v>4</v>
      </c>
      <c r="G78" s="49"/>
      <c r="H78" s="50">
        <v>3</v>
      </c>
      <c r="I78" s="50"/>
      <c r="J78" s="51"/>
      <c r="K78" s="51"/>
      <c r="L78" s="50"/>
      <c r="M78" s="50"/>
    </row>
    <row r="79" spans="1:13" ht="15">
      <c r="A79" s="36" t="s">
        <v>149</v>
      </c>
      <c r="B79" s="36" t="s">
        <v>160</v>
      </c>
      <c r="C79" s="62">
        <f t="shared" si="4"/>
        <v>7</v>
      </c>
      <c r="D79" s="50"/>
      <c r="E79" s="50"/>
      <c r="F79" s="49"/>
      <c r="G79" s="49"/>
      <c r="H79" s="50">
        <v>6</v>
      </c>
      <c r="I79" s="50">
        <v>1</v>
      </c>
      <c r="J79" s="51"/>
      <c r="K79" s="47"/>
      <c r="L79" s="50"/>
      <c r="M79" s="45"/>
    </row>
    <row r="80" spans="1:13" ht="15">
      <c r="A80" s="36" t="s">
        <v>77</v>
      </c>
      <c r="B80" s="36" t="s">
        <v>49</v>
      </c>
      <c r="C80" s="62">
        <f t="shared" si="4"/>
        <v>7</v>
      </c>
      <c r="D80" s="50"/>
      <c r="E80" s="45"/>
      <c r="F80" s="49"/>
      <c r="G80" s="49"/>
      <c r="H80" s="50">
        <v>3</v>
      </c>
      <c r="I80" s="50">
        <v>2</v>
      </c>
      <c r="J80" s="51">
        <v>2</v>
      </c>
      <c r="K80" s="51"/>
      <c r="L80" s="50"/>
      <c r="M80" s="50"/>
    </row>
    <row r="81" spans="1:13" ht="15">
      <c r="A81" s="36" t="s">
        <v>107</v>
      </c>
      <c r="B81" s="36" t="s">
        <v>317</v>
      </c>
      <c r="C81" s="62">
        <f t="shared" si="4"/>
        <v>6</v>
      </c>
      <c r="D81" s="50"/>
      <c r="E81" s="50"/>
      <c r="F81" s="49"/>
      <c r="G81" s="49"/>
      <c r="H81" s="50">
        <v>6</v>
      </c>
      <c r="I81" s="50"/>
      <c r="J81" s="51"/>
      <c r="K81" s="51"/>
      <c r="L81" s="50"/>
      <c r="M81" s="50"/>
    </row>
    <row r="82" spans="1:13" ht="15">
      <c r="A82" s="36" t="s">
        <v>325</v>
      </c>
      <c r="B82" s="36" t="s">
        <v>326</v>
      </c>
      <c r="C82" s="62">
        <f t="shared" si="4"/>
        <v>6</v>
      </c>
      <c r="D82" s="50">
        <v>5</v>
      </c>
      <c r="E82" s="50">
        <v>1</v>
      </c>
      <c r="F82" s="49"/>
      <c r="G82" s="49"/>
      <c r="H82" s="50"/>
      <c r="I82" s="50"/>
      <c r="J82" s="51"/>
      <c r="K82" s="51"/>
      <c r="L82" s="50"/>
      <c r="M82" s="50"/>
    </row>
    <row r="83" spans="1:13" ht="15">
      <c r="A83" s="36" t="s">
        <v>327</v>
      </c>
      <c r="B83" s="36" t="s">
        <v>328</v>
      </c>
      <c r="C83" s="62">
        <f t="shared" si="4"/>
        <v>6</v>
      </c>
      <c r="D83" s="50"/>
      <c r="E83" s="50"/>
      <c r="F83" s="49"/>
      <c r="G83" s="49"/>
      <c r="H83" s="50">
        <v>3</v>
      </c>
      <c r="I83" s="50"/>
      <c r="J83" s="51">
        <v>2</v>
      </c>
      <c r="K83" s="51">
        <v>1</v>
      </c>
      <c r="L83" s="50"/>
      <c r="M83" s="50"/>
    </row>
    <row r="84" spans="1:13" ht="15">
      <c r="A84" s="36" t="s">
        <v>192</v>
      </c>
      <c r="B84" s="76" t="s">
        <v>331</v>
      </c>
      <c r="C84" s="62">
        <f t="shared" si="4"/>
        <v>6</v>
      </c>
      <c r="D84" s="50"/>
      <c r="E84" s="50"/>
      <c r="F84" s="49"/>
      <c r="G84" s="49"/>
      <c r="H84" s="50"/>
      <c r="I84" s="50"/>
      <c r="J84" s="51"/>
      <c r="K84" s="51"/>
      <c r="L84" s="50">
        <v>2</v>
      </c>
      <c r="M84" s="50">
        <v>4</v>
      </c>
    </row>
    <row r="85" spans="1:13" ht="15">
      <c r="A85" s="36" t="s">
        <v>138</v>
      </c>
      <c r="B85" s="76" t="s">
        <v>159</v>
      </c>
      <c r="C85" s="62">
        <f t="shared" si="4"/>
        <v>5</v>
      </c>
      <c r="D85" s="50">
        <v>5</v>
      </c>
      <c r="E85" s="50"/>
      <c r="F85" s="49"/>
      <c r="G85" s="49"/>
      <c r="H85" s="50"/>
      <c r="I85" s="50"/>
      <c r="J85" s="51"/>
      <c r="K85" s="51"/>
      <c r="L85" s="50"/>
      <c r="M85" s="50"/>
    </row>
    <row r="86" spans="1:13" ht="15">
      <c r="A86" s="36" t="s">
        <v>100</v>
      </c>
      <c r="B86" s="36" t="s">
        <v>48</v>
      </c>
      <c r="C86" s="62">
        <f t="shared" si="4"/>
        <v>4</v>
      </c>
      <c r="D86" s="50"/>
      <c r="E86" s="50"/>
      <c r="F86" s="49"/>
      <c r="G86" s="49"/>
      <c r="H86" s="50"/>
      <c r="I86" s="50"/>
      <c r="J86" s="51">
        <v>4</v>
      </c>
      <c r="K86" s="51"/>
      <c r="L86" s="50"/>
      <c r="M86" s="50"/>
    </row>
    <row r="87" spans="1:13" ht="15">
      <c r="A87" s="36" t="s">
        <v>332</v>
      </c>
      <c r="B87" s="36" t="s">
        <v>333</v>
      </c>
      <c r="C87" s="62">
        <f t="shared" si="4"/>
        <v>3</v>
      </c>
      <c r="D87" s="50"/>
      <c r="E87" s="50"/>
      <c r="F87" s="49"/>
      <c r="G87" s="49"/>
      <c r="H87" s="50"/>
      <c r="I87" s="50"/>
      <c r="J87" s="51"/>
      <c r="K87" s="51"/>
      <c r="L87" s="50">
        <v>1</v>
      </c>
      <c r="M87" s="50">
        <v>2</v>
      </c>
    </row>
    <row r="88" spans="1:13" ht="15">
      <c r="A88" s="36" t="s">
        <v>236</v>
      </c>
      <c r="B88" s="36" t="s">
        <v>237</v>
      </c>
      <c r="C88" s="62">
        <f t="shared" si="4"/>
        <v>2</v>
      </c>
      <c r="D88" s="50"/>
      <c r="E88" s="50"/>
      <c r="F88" s="49"/>
      <c r="G88" s="49"/>
      <c r="H88" s="50"/>
      <c r="I88" s="50"/>
      <c r="J88" s="51"/>
      <c r="K88" s="51"/>
      <c r="L88" s="50">
        <v>2</v>
      </c>
      <c r="M88" s="50"/>
    </row>
    <row r="89" spans="1:13" ht="15">
      <c r="A89" s="36" t="s">
        <v>334</v>
      </c>
      <c r="B89" s="36" t="s">
        <v>335</v>
      </c>
      <c r="C89" s="62">
        <f t="shared" si="4"/>
        <v>2</v>
      </c>
      <c r="D89" s="50"/>
      <c r="E89" s="50"/>
      <c r="F89" s="49"/>
      <c r="G89" s="49"/>
      <c r="H89" s="50"/>
      <c r="I89" s="50"/>
      <c r="J89" s="51"/>
      <c r="K89" s="51"/>
      <c r="L89" s="50">
        <v>2</v>
      </c>
      <c r="M89" s="50"/>
    </row>
    <row r="90" spans="1:13" ht="15">
      <c r="A90" s="36" t="s">
        <v>338</v>
      </c>
      <c r="B90" s="36" t="s">
        <v>339</v>
      </c>
      <c r="C90" s="62">
        <f t="shared" si="4"/>
        <v>2</v>
      </c>
      <c r="D90" s="50"/>
      <c r="E90" s="50"/>
      <c r="F90" s="49"/>
      <c r="G90" s="49"/>
      <c r="H90" s="50"/>
      <c r="I90" s="45"/>
      <c r="J90" s="51"/>
      <c r="K90" s="51"/>
      <c r="L90" s="50">
        <v>2</v>
      </c>
      <c r="M90" s="45"/>
    </row>
    <row r="91" spans="1:13" ht="15">
      <c r="A91" s="36" t="s">
        <v>336</v>
      </c>
      <c r="B91" s="36" t="s">
        <v>337</v>
      </c>
      <c r="C91" s="62">
        <f t="shared" si="4"/>
        <v>1</v>
      </c>
      <c r="D91" s="50"/>
      <c r="E91" s="50"/>
      <c r="F91" s="49"/>
      <c r="G91" s="46"/>
      <c r="H91" s="50"/>
      <c r="I91" s="50"/>
      <c r="J91" s="51"/>
      <c r="K91" s="51"/>
      <c r="L91" s="50">
        <v>1</v>
      </c>
      <c r="M91" s="50"/>
    </row>
    <row r="92" spans="1:13" ht="15">
      <c r="A92" s="36" t="s">
        <v>340</v>
      </c>
      <c r="B92" s="76" t="s">
        <v>341</v>
      </c>
      <c r="C92" s="62">
        <f t="shared" si="4"/>
        <v>1</v>
      </c>
      <c r="D92" s="50"/>
      <c r="E92" s="50"/>
      <c r="F92" s="49"/>
      <c r="G92" s="49"/>
      <c r="H92" s="50"/>
      <c r="I92" s="50"/>
      <c r="J92" s="51"/>
      <c r="K92" s="51"/>
      <c r="L92" s="50">
        <v>1</v>
      </c>
      <c r="M92" s="50"/>
    </row>
    <row r="93" spans="1:13" ht="15">
      <c r="A93" s="36" t="s">
        <v>342</v>
      </c>
      <c r="B93" s="36" t="s">
        <v>343</v>
      </c>
      <c r="C93" s="62">
        <f t="shared" si="4"/>
        <v>1</v>
      </c>
      <c r="D93" s="50"/>
      <c r="E93" s="45"/>
      <c r="F93" s="49"/>
      <c r="G93" s="49"/>
      <c r="H93" s="50"/>
      <c r="I93" s="50"/>
      <c r="J93" s="51"/>
      <c r="K93" s="51"/>
      <c r="L93" s="50">
        <v>1</v>
      </c>
      <c r="M93" s="50"/>
    </row>
    <row r="94" spans="1:13" ht="15" hidden="1">
      <c r="A94" s="36" t="s">
        <v>39</v>
      </c>
      <c r="B94" s="36" t="s">
        <v>97</v>
      </c>
      <c r="C94" s="62">
        <f t="shared" si="4"/>
        <v>0</v>
      </c>
      <c r="D94" s="50"/>
      <c r="E94" s="50"/>
      <c r="F94" s="49"/>
      <c r="G94" s="49"/>
      <c r="H94" s="50"/>
      <c r="I94" s="50"/>
      <c r="J94" s="51"/>
      <c r="K94" s="47"/>
      <c r="L94" s="50"/>
      <c r="M94" s="50"/>
    </row>
    <row r="95" spans="1:13" ht="15" hidden="1">
      <c r="A95" s="36" t="s">
        <v>157</v>
      </c>
      <c r="B95" s="36" t="s">
        <v>52</v>
      </c>
      <c r="C95" s="62">
        <f t="shared" si="4"/>
        <v>0</v>
      </c>
      <c r="D95" s="50"/>
      <c r="E95" s="50"/>
      <c r="F95" s="49"/>
      <c r="G95" s="49"/>
      <c r="H95" s="50"/>
      <c r="I95" s="50"/>
      <c r="J95" s="51"/>
      <c r="K95" s="51"/>
      <c r="L95" s="50"/>
      <c r="M95" s="50"/>
    </row>
    <row r="96" spans="1:13" ht="15" hidden="1">
      <c r="A96" s="36" t="s">
        <v>318</v>
      </c>
      <c r="B96" s="36" t="s">
        <v>57</v>
      </c>
      <c r="C96" s="62">
        <f t="shared" si="4"/>
        <v>0</v>
      </c>
      <c r="D96" s="50"/>
      <c r="E96" s="50"/>
      <c r="F96" s="49"/>
      <c r="G96" s="49"/>
      <c r="H96" s="50"/>
      <c r="I96" s="50"/>
      <c r="J96" s="51"/>
      <c r="K96" s="51"/>
      <c r="L96" s="50"/>
      <c r="M96" s="50"/>
    </row>
    <row r="97" spans="1:13" ht="15" hidden="1">
      <c r="A97" s="36" t="s">
        <v>71</v>
      </c>
      <c r="B97" s="36" t="s">
        <v>41</v>
      </c>
      <c r="C97" s="62">
        <f t="shared" si="4"/>
        <v>0</v>
      </c>
      <c r="D97" s="50"/>
      <c r="E97" s="50"/>
      <c r="F97" s="49"/>
      <c r="G97" s="49"/>
      <c r="H97" s="50"/>
      <c r="I97" s="45"/>
      <c r="J97" s="51"/>
      <c r="K97" s="51"/>
      <c r="L97" s="50"/>
      <c r="M97" s="45"/>
    </row>
    <row r="98" spans="1:13" ht="15" hidden="1">
      <c r="A98" s="36" t="s">
        <v>124</v>
      </c>
      <c r="B98" s="36" t="s">
        <v>162</v>
      </c>
      <c r="C98" s="62">
        <f t="shared" si="4"/>
        <v>0</v>
      </c>
      <c r="D98" s="50"/>
      <c r="E98" s="50"/>
      <c r="F98" s="49"/>
      <c r="G98" s="49"/>
      <c r="H98" s="50"/>
      <c r="I98" s="50"/>
      <c r="J98" s="51"/>
      <c r="K98" s="51"/>
      <c r="L98" s="50"/>
      <c r="M98" s="50"/>
    </row>
    <row r="99" spans="1:13" ht="15" hidden="1">
      <c r="A99" s="36" t="s">
        <v>319</v>
      </c>
      <c r="B99" s="36" t="s">
        <v>320</v>
      </c>
      <c r="C99" s="62">
        <f t="shared" si="4"/>
        <v>0</v>
      </c>
      <c r="D99" s="50"/>
      <c r="E99" s="50"/>
      <c r="F99" s="49"/>
      <c r="G99" s="49"/>
      <c r="H99" s="50"/>
      <c r="I99" s="50"/>
      <c r="J99" s="51"/>
      <c r="K99" s="47"/>
      <c r="L99" s="50"/>
      <c r="M99" s="50"/>
    </row>
    <row r="100" spans="1:13" ht="15" hidden="1">
      <c r="A100" s="36" t="s">
        <v>72</v>
      </c>
      <c r="B100" s="36" t="s">
        <v>43</v>
      </c>
      <c r="C100" s="62">
        <f t="shared" si="4"/>
        <v>0</v>
      </c>
      <c r="D100" s="50"/>
      <c r="E100" s="50"/>
      <c r="F100" s="49"/>
      <c r="G100" s="46"/>
      <c r="H100" s="50"/>
      <c r="I100" s="50"/>
      <c r="J100" s="51"/>
      <c r="K100" s="51"/>
      <c r="L100" s="50"/>
      <c r="M100" s="50"/>
    </row>
    <row r="101" spans="1:13" ht="15" hidden="1">
      <c r="A101" s="36" t="s">
        <v>89</v>
      </c>
      <c r="B101" s="36" t="s">
        <v>66</v>
      </c>
      <c r="C101" s="62">
        <f t="shared" si="4"/>
        <v>0</v>
      </c>
      <c r="D101" s="50"/>
      <c r="E101" s="50"/>
      <c r="F101" s="49"/>
      <c r="G101" s="49"/>
      <c r="H101" s="50"/>
      <c r="I101" s="50"/>
      <c r="J101" s="51"/>
      <c r="K101" s="51"/>
      <c r="L101" s="50"/>
      <c r="M101" s="50"/>
    </row>
    <row r="102" spans="1:13" ht="15" hidden="1">
      <c r="A102" s="36" t="s">
        <v>70</v>
      </c>
      <c r="B102" s="36" t="s">
        <v>99</v>
      </c>
      <c r="C102" s="62">
        <f t="shared" si="4"/>
        <v>0</v>
      </c>
      <c r="D102" s="50"/>
      <c r="E102" s="50"/>
      <c r="F102" s="49"/>
      <c r="G102" s="49"/>
      <c r="H102" s="50"/>
      <c r="I102" s="50"/>
      <c r="J102" s="51"/>
      <c r="K102" s="51"/>
      <c r="L102" s="50"/>
      <c r="M102" s="50"/>
    </row>
    <row r="103" spans="1:13" ht="15" hidden="1">
      <c r="A103" s="36" t="s">
        <v>261</v>
      </c>
      <c r="B103" s="36" t="s">
        <v>262</v>
      </c>
      <c r="C103" s="62">
        <f t="shared" si="4"/>
        <v>0</v>
      </c>
      <c r="D103" s="50"/>
      <c r="E103" s="50"/>
      <c r="F103" s="49"/>
      <c r="G103" s="49"/>
      <c r="H103" s="50"/>
      <c r="I103" s="50"/>
      <c r="J103" s="51"/>
      <c r="K103" s="51"/>
      <c r="L103" s="50"/>
      <c r="M103" s="50"/>
    </row>
    <row r="104" spans="1:13" ht="15" hidden="1">
      <c r="A104" s="36" t="s">
        <v>5</v>
      </c>
      <c r="B104" s="36" t="s">
        <v>57</v>
      </c>
      <c r="C104" s="62">
        <f t="shared" si="4"/>
        <v>0</v>
      </c>
      <c r="D104" s="50"/>
      <c r="E104" s="50"/>
      <c r="F104" s="49"/>
      <c r="G104" s="49"/>
      <c r="H104" s="50"/>
      <c r="I104" s="50"/>
      <c r="J104" s="51"/>
      <c r="K104" s="51"/>
      <c r="L104" s="50"/>
      <c r="M104" s="50"/>
    </row>
    <row r="105" spans="1:13" ht="15" hidden="1">
      <c r="A105" s="36" t="s">
        <v>85</v>
      </c>
      <c r="B105" s="36" t="s">
        <v>60</v>
      </c>
      <c r="C105" s="62">
        <f t="shared" si="4"/>
        <v>0</v>
      </c>
      <c r="D105" s="50"/>
      <c r="E105" s="50"/>
      <c r="F105" s="49"/>
      <c r="G105" s="49"/>
      <c r="H105" s="50"/>
      <c r="I105" s="50"/>
      <c r="J105" s="51"/>
      <c r="K105" s="51"/>
      <c r="L105" s="50"/>
      <c r="M105" s="50"/>
    </row>
    <row r="106" spans="1:13" ht="15" hidden="1">
      <c r="A106" s="36" t="s">
        <v>258</v>
      </c>
      <c r="B106" s="36" t="s">
        <v>159</v>
      </c>
      <c r="C106" s="62">
        <f t="shared" si="4"/>
        <v>0</v>
      </c>
      <c r="D106" s="50"/>
      <c r="E106" s="50"/>
      <c r="F106" s="49"/>
      <c r="G106" s="49"/>
      <c r="H106" s="50"/>
      <c r="I106" s="50"/>
      <c r="J106" s="51"/>
      <c r="K106" s="51"/>
      <c r="L106" s="50"/>
      <c r="M106" s="50"/>
    </row>
    <row r="107" spans="1:13" ht="15" hidden="1">
      <c r="A107" s="36" t="s">
        <v>39</v>
      </c>
      <c r="B107" s="36" t="s">
        <v>93</v>
      </c>
      <c r="C107" s="62">
        <f t="shared" si="4"/>
        <v>0</v>
      </c>
      <c r="D107" s="50"/>
      <c r="E107" s="50"/>
      <c r="F107" s="49"/>
      <c r="G107" s="49"/>
      <c r="H107" s="50"/>
      <c r="I107" s="50"/>
      <c r="J107" s="51"/>
      <c r="K107" s="51"/>
      <c r="L107" s="50"/>
      <c r="M107" s="50"/>
    </row>
    <row r="108" spans="1:13" ht="15" hidden="1">
      <c r="A108" s="36" t="s">
        <v>38</v>
      </c>
      <c r="B108" s="36" t="s">
        <v>96</v>
      </c>
      <c r="C108" s="62">
        <f t="shared" si="4"/>
        <v>0</v>
      </c>
      <c r="D108" s="50"/>
      <c r="E108" s="50"/>
      <c r="F108" s="49"/>
      <c r="G108" s="49"/>
      <c r="H108" s="50"/>
      <c r="I108" s="50"/>
      <c r="J108" s="51"/>
      <c r="K108" s="51"/>
      <c r="L108" s="50"/>
      <c r="M108" s="50"/>
    </row>
    <row r="109" spans="1:13" ht="15" hidden="1">
      <c r="A109" s="36" t="s">
        <v>272</v>
      </c>
      <c r="B109" s="36" t="s">
        <v>273</v>
      </c>
      <c r="C109" s="62">
        <f t="shared" si="4"/>
        <v>0</v>
      </c>
      <c r="D109" s="50"/>
      <c r="E109" s="50"/>
      <c r="F109" s="49"/>
      <c r="G109" s="49"/>
      <c r="H109" s="50"/>
      <c r="I109" s="50"/>
      <c r="J109" s="51"/>
      <c r="K109" s="51"/>
      <c r="L109" s="50"/>
      <c r="M109" s="50"/>
    </row>
    <row r="110" spans="1:13" ht="15" hidden="1">
      <c r="A110" s="36" t="s">
        <v>8</v>
      </c>
      <c r="B110" s="36" t="s">
        <v>95</v>
      </c>
      <c r="C110" s="62">
        <f aca="true" t="shared" si="5" ref="C110:C141">SUM(D110:M110)</f>
        <v>0</v>
      </c>
      <c r="D110" s="50"/>
      <c r="E110" s="50"/>
      <c r="F110" s="49"/>
      <c r="G110" s="49"/>
      <c r="H110" s="50"/>
      <c r="I110" s="50"/>
      <c r="J110" s="51"/>
      <c r="K110" s="51"/>
      <c r="L110" s="50"/>
      <c r="M110" s="50"/>
    </row>
    <row r="111" spans="1:13" ht="15" hidden="1">
      <c r="A111" s="36" t="s">
        <v>38</v>
      </c>
      <c r="B111" s="36" t="s">
        <v>94</v>
      </c>
      <c r="C111" s="62">
        <f t="shared" si="5"/>
        <v>0</v>
      </c>
      <c r="D111" s="50"/>
      <c r="E111" s="50"/>
      <c r="F111" s="49"/>
      <c r="G111" s="46"/>
      <c r="H111" s="50"/>
      <c r="I111" s="50"/>
      <c r="J111" s="51"/>
      <c r="K111" s="51"/>
      <c r="L111" s="50"/>
      <c r="M111" s="50"/>
    </row>
    <row r="112" spans="1:13" ht="15" hidden="1">
      <c r="A112" s="36" t="s">
        <v>158</v>
      </c>
      <c r="B112" s="36" t="s">
        <v>154</v>
      </c>
      <c r="C112" s="62">
        <f t="shared" si="5"/>
        <v>0</v>
      </c>
      <c r="D112" s="50"/>
      <c r="E112" s="50"/>
      <c r="F112" s="49"/>
      <c r="G112" s="49"/>
      <c r="H112" s="50"/>
      <c r="I112" s="45"/>
      <c r="J112" s="51"/>
      <c r="K112" s="51"/>
      <c r="L112" s="50"/>
      <c r="M112" s="45"/>
    </row>
    <row r="113" spans="1:13" ht="15" hidden="1">
      <c r="A113" s="36" t="s">
        <v>134</v>
      </c>
      <c r="B113" s="36" t="s">
        <v>135</v>
      </c>
      <c r="C113" s="62">
        <f t="shared" si="5"/>
        <v>0</v>
      </c>
      <c r="D113" s="50"/>
      <c r="E113" s="50"/>
      <c r="F113" s="49"/>
      <c r="G113" s="49"/>
      <c r="H113" s="50"/>
      <c r="I113" s="50"/>
      <c r="J113" s="51"/>
      <c r="K113" s="51"/>
      <c r="L113" s="50"/>
      <c r="M113" s="50"/>
    </row>
    <row r="114" spans="1:13" ht="15" hidden="1">
      <c r="A114" s="36" t="s">
        <v>4</v>
      </c>
      <c r="B114" s="36" t="s">
        <v>52</v>
      </c>
      <c r="C114" s="62">
        <f t="shared" si="5"/>
        <v>0</v>
      </c>
      <c r="D114" s="50"/>
      <c r="E114" s="45"/>
      <c r="F114" s="49"/>
      <c r="G114" s="49"/>
      <c r="H114" s="50"/>
      <c r="I114" s="50"/>
      <c r="J114" s="51"/>
      <c r="K114" s="51"/>
      <c r="L114" s="50"/>
      <c r="M114" s="50"/>
    </row>
    <row r="115" spans="1:13" ht="15" hidden="1">
      <c r="A115" s="36" t="s">
        <v>215</v>
      </c>
      <c r="B115" s="36" t="s">
        <v>216</v>
      </c>
      <c r="C115" s="62">
        <f t="shared" si="5"/>
        <v>0</v>
      </c>
      <c r="D115" s="50"/>
      <c r="E115" s="50"/>
      <c r="F115" s="49"/>
      <c r="G115" s="49"/>
      <c r="H115" s="50"/>
      <c r="I115" s="45"/>
      <c r="J115" s="51"/>
      <c r="K115" s="47"/>
      <c r="L115" s="50"/>
      <c r="M115" s="45"/>
    </row>
    <row r="116" spans="1:13" ht="15" hidden="1">
      <c r="A116" s="36" t="s">
        <v>270</v>
      </c>
      <c r="B116" s="36" t="s">
        <v>271</v>
      </c>
      <c r="C116" s="62">
        <f t="shared" si="5"/>
        <v>0</v>
      </c>
      <c r="D116" s="50"/>
      <c r="E116" s="50"/>
      <c r="F116" s="49"/>
      <c r="G116" s="49"/>
      <c r="H116" s="50"/>
      <c r="I116" s="50"/>
      <c r="J116" s="51"/>
      <c r="K116" s="51"/>
      <c r="L116" s="50"/>
      <c r="M116" s="50"/>
    </row>
    <row r="117" spans="1:13" ht="15" hidden="1">
      <c r="A117" s="36" t="s">
        <v>187</v>
      </c>
      <c r="B117" s="36" t="s">
        <v>156</v>
      </c>
      <c r="C117" s="62">
        <f t="shared" si="5"/>
        <v>0</v>
      </c>
      <c r="D117" s="50"/>
      <c r="E117" s="50"/>
      <c r="F117" s="49"/>
      <c r="G117" s="49"/>
      <c r="H117" s="50"/>
      <c r="I117" s="50"/>
      <c r="J117" s="51"/>
      <c r="K117" s="51"/>
      <c r="L117" s="50"/>
      <c r="M117" s="50"/>
    </row>
    <row r="118" spans="1:13" ht="15" hidden="1">
      <c r="A118" s="36" t="s">
        <v>259</v>
      </c>
      <c r="B118" s="36" t="s">
        <v>260</v>
      </c>
      <c r="C118" s="62">
        <f t="shared" si="5"/>
        <v>0</v>
      </c>
      <c r="D118" s="50"/>
      <c r="E118" s="50"/>
      <c r="F118" s="49"/>
      <c r="G118" s="49"/>
      <c r="H118" s="50"/>
      <c r="I118" s="50"/>
      <c r="J118" s="51"/>
      <c r="K118" s="47"/>
      <c r="L118" s="50"/>
      <c r="M118" s="50"/>
    </row>
    <row r="119" spans="1:13" ht="15" hidden="1">
      <c r="A119" s="36" t="s">
        <v>76</v>
      </c>
      <c r="B119" s="36" t="s">
        <v>47</v>
      </c>
      <c r="C119" s="62">
        <f t="shared" si="5"/>
        <v>0</v>
      </c>
      <c r="D119" s="50"/>
      <c r="E119" s="50"/>
      <c r="F119" s="49"/>
      <c r="G119" s="49"/>
      <c r="H119" s="50"/>
      <c r="I119" s="50"/>
      <c r="J119" s="51"/>
      <c r="K119" s="51"/>
      <c r="L119" s="50"/>
      <c r="M119" s="50"/>
    </row>
    <row r="120" spans="1:13" ht="15" hidden="1">
      <c r="A120" s="36" t="s">
        <v>195</v>
      </c>
      <c r="B120" s="36" t="s">
        <v>196</v>
      </c>
      <c r="C120" s="62">
        <f t="shared" si="5"/>
        <v>0</v>
      </c>
      <c r="D120" s="50"/>
      <c r="E120" s="50"/>
      <c r="F120" s="49"/>
      <c r="G120" s="49"/>
      <c r="H120" s="50"/>
      <c r="I120" s="50"/>
      <c r="J120" s="51"/>
      <c r="K120" s="51"/>
      <c r="L120" s="50"/>
      <c r="M120" s="50"/>
    </row>
    <row r="121" spans="1:13" ht="15" hidden="1">
      <c r="A121" s="36" t="s">
        <v>188</v>
      </c>
      <c r="B121" s="36" t="s">
        <v>189</v>
      </c>
      <c r="C121" s="62">
        <f t="shared" si="5"/>
        <v>0</v>
      </c>
      <c r="D121" s="50"/>
      <c r="E121" s="50"/>
      <c r="F121" s="49"/>
      <c r="G121" s="49"/>
      <c r="H121" s="50"/>
      <c r="I121" s="50"/>
      <c r="J121" s="51"/>
      <c r="K121" s="51"/>
      <c r="L121" s="50"/>
      <c r="M121" s="50"/>
    </row>
    <row r="122" spans="1:13" ht="15" hidden="1">
      <c r="A122" s="36" t="s">
        <v>91</v>
      </c>
      <c r="B122" s="36" t="s">
        <v>98</v>
      </c>
      <c r="C122" s="62">
        <f t="shared" si="5"/>
        <v>0</v>
      </c>
      <c r="D122" s="50"/>
      <c r="E122" s="50"/>
      <c r="F122" s="49"/>
      <c r="G122" s="49"/>
      <c r="H122" s="50"/>
      <c r="I122" s="50"/>
      <c r="J122" s="51"/>
      <c r="K122" s="51"/>
      <c r="L122" s="50"/>
      <c r="M122" s="50"/>
    </row>
    <row r="123" spans="1:13" ht="15" hidden="1">
      <c r="A123" s="36" t="s">
        <v>145</v>
      </c>
      <c r="B123" s="36" t="s">
        <v>161</v>
      </c>
      <c r="C123" s="62">
        <f t="shared" si="5"/>
        <v>0</v>
      </c>
      <c r="D123" s="50"/>
      <c r="E123" s="50"/>
      <c r="F123" s="49"/>
      <c r="G123" s="49"/>
      <c r="H123" s="50"/>
      <c r="I123" s="50"/>
      <c r="J123" s="51"/>
      <c r="K123" s="51"/>
      <c r="L123" s="50"/>
      <c r="M123" s="50"/>
    </row>
    <row r="124" spans="1:13" ht="15" hidden="1">
      <c r="A124" s="36" t="s">
        <v>92</v>
      </c>
      <c r="B124" s="36" t="s">
        <v>68</v>
      </c>
      <c r="C124" s="62">
        <f t="shared" si="5"/>
        <v>0</v>
      </c>
      <c r="D124" s="50"/>
      <c r="E124" s="50"/>
      <c r="F124" s="49"/>
      <c r="G124" s="49"/>
      <c r="H124" s="50"/>
      <c r="I124" s="50"/>
      <c r="J124" s="51"/>
      <c r="K124" s="51"/>
      <c r="L124" s="50"/>
      <c r="M124" s="50"/>
    </row>
    <row r="125" spans="1:13" ht="15" hidden="1">
      <c r="A125" s="36" t="s">
        <v>146</v>
      </c>
      <c r="B125" s="36" t="s">
        <v>247</v>
      </c>
      <c r="C125" s="62">
        <f t="shared" si="5"/>
        <v>0</v>
      </c>
      <c r="D125" s="50"/>
      <c r="E125" s="50"/>
      <c r="F125" s="49"/>
      <c r="G125" s="49"/>
      <c r="H125" s="50"/>
      <c r="I125" s="50"/>
      <c r="J125" s="51"/>
      <c r="K125" s="51"/>
      <c r="L125" s="50"/>
      <c r="M125" s="50"/>
    </row>
    <row r="126" spans="1:13" ht="15" hidden="1">
      <c r="A126" s="36" t="s">
        <v>249</v>
      </c>
      <c r="B126" s="36" t="s">
        <v>250</v>
      </c>
      <c r="C126" s="62">
        <f t="shared" si="5"/>
        <v>0</v>
      </c>
      <c r="D126" s="50"/>
      <c r="E126" s="50"/>
      <c r="F126" s="49"/>
      <c r="G126" s="49"/>
      <c r="H126" s="50"/>
      <c r="I126" s="50"/>
      <c r="J126" s="51"/>
      <c r="K126" s="51"/>
      <c r="L126" s="50"/>
      <c r="M126" s="50"/>
    </row>
    <row r="127" spans="1:13" ht="15" hidden="1">
      <c r="A127" s="36" t="s">
        <v>251</v>
      </c>
      <c r="B127" s="36" t="s">
        <v>252</v>
      </c>
      <c r="C127" s="62">
        <f t="shared" si="5"/>
        <v>0</v>
      </c>
      <c r="D127" s="50"/>
      <c r="E127" s="50"/>
      <c r="F127" s="49"/>
      <c r="G127" s="49"/>
      <c r="H127" s="50"/>
      <c r="I127" s="50"/>
      <c r="J127" s="51"/>
      <c r="K127" s="51"/>
      <c r="L127" s="50"/>
      <c r="M127" s="50"/>
    </row>
    <row r="128" spans="1:13" ht="15" hidden="1">
      <c r="A128" s="36" t="s">
        <v>157</v>
      </c>
      <c r="B128" s="36" t="s">
        <v>140</v>
      </c>
      <c r="C128" s="62">
        <f t="shared" si="5"/>
        <v>0</v>
      </c>
      <c r="D128" s="50"/>
      <c r="E128" s="50"/>
      <c r="F128" s="49"/>
      <c r="G128" s="49"/>
      <c r="H128" s="50"/>
      <c r="I128" s="50"/>
      <c r="J128" s="51"/>
      <c r="K128" s="51"/>
      <c r="L128" s="50"/>
      <c r="M128" s="50"/>
    </row>
    <row r="129" spans="1:13" ht="15" hidden="1">
      <c r="A129" s="36" t="s">
        <v>150</v>
      </c>
      <c r="B129" s="36" t="s">
        <v>151</v>
      </c>
      <c r="C129" s="62">
        <f t="shared" si="5"/>
        <v>0</v>
      </c>
      <c r="D129" s="50"/>
      <c r="E129" s="50"/>
      <c r="F129" s="49"/>
      <c r="G129" s="49"/>
      <c r="H129" s="50"/>
      <c r="I129" s="50"/>
      <c r="J129" s="51"/>
      <c r="K129" s="51"/>
      <c r="L129" s="50"/>
      <c r="M129" s="50"/>
    </row>
    <row r="130" spans="1:13" ht="15" hidden="1">
      <c r="A130" s="36" t="s">
        <v>157</v>
      </c>
      <c r="B130" s="76" t="s">
        <v>156</v>
      </c>
      <c r="C130" s="62">
        <f t="shared" si="5"/>
        <v>0</v>
      </c>
      <c r="D130" s="50"/>
      <c r="E130" s="50"/>
      <c r="F130" s="49"/>
      <c r="G130" s="49"/>
      <c r="H130" s="50"/>
      <c r="I130" s="50"/>
      <c r="J130" s="51"/>
      <c r="K130" s="51"/>
      <c r="L130" s="50"/>
      <c r="M130" s="50"/>
    </row>
    <row r="131" spans="1:13" ht="15" hidden="1">
      <c r="A131" s="36" t="s">
        <v>147</v>
      </c>
      <c r="B131" s="36" t="s">
        <v>148</v>
      </c>
      <c r="C131" s="62">
        <f t="shared" si="5"/>
        <v>0</v>
      </c>
      <c r="D131" s="50"/>
      <c r="E131" s="50"/>
      <c r="F131" s="49"/>
      <c r="G131" s="49"/>
      <c r="H131" s="50"/>
      <c r="I131" s="50"/>
      <c r="J131" s="51"/>
      <c r="K131" s="51"/>
      <c r="L131" s="50"/>
      <c r="M131" s="50"/>
    </row>
    <row r="132" spans="1:13" ht="15" hidden="1">
      <c r="A132" s="36" t="s">
        <v>91</v>
      </c>
      <c r="B132" s="36" t="s">
        <v>101</v>
      </c>
      <c r="C132" s="62">
        <f t="shared" si="5"/>
        <v>0</v>
      </c>
      <c r="D132" s="50"/>
      <c r="E132" s="50"/>
      <c r="F132" s="49"/>
      <c r="G132" s="46"/>
      <c r="H132" s="50"/>
      <c r="I132" s="50"/>
      <c r="J132" s="51"/>
      <c r="K132" s="51"/>
      <c r="L132" s="50"/>
      <c r="M132" s="50"/>
    </row>
    <row r="133" spans="1:13" ht="15" hidden="1">
      <c r="A133" s="36" t="s">
        <v>5</v>
      </c>
      <c r="B133" s="36" t="s">
        <v>268</v>
      </c>
      <c r="C133" s="62">
        <f t="shared" si="5"/>
        <v>0</v>
      </c>
      <c r="D133" s="50"/>
      <c r="E133" s="50"/>
      <c r="F133" s="49"/>
      <c r="G133" s="49"/>
      <c r="H133" s="50"/>
      <c r="I133" s="45"/>
      <c r="J133" s="51"/>
      <c r="K133" s="51"/>
      <c r="L133" s="50"/>
      <c r="M133" s="45"/>
    </row>
    <row r="134" spans="1:13" ht="15" hidden="1">
      <c r="A134" s="36" t="s">
        <v>136</v>
      </c>
      <c r="B134" s="36" t="s">
        <v>269</v>
      </c>
      <c r="C134" s="62">
        <f t="shared" si="5"/>
        <v>0</v>
      </c>
      <c r="D134" s="50"/>
      <c r="E134" s="50"/>
      <c r="F134" s="49"/>
      <c r="G134" s="49"/>
      <c r="H134" s="50"/>
      <c r="I134" s="50"/>
      <c r="J134" s="51"/>
      <c r="K134" s="51"/>
      <c r="L134" s="50"/>
      <c r="M134" s="50"/>
    </row>
    <row r="135" spans="1:13" ht="15" hidden="1">
      <c r="A135" s="36" t="s">
        <v>266</v>
      </c>
      <c r="B135" s="36" t="s">
        <v>267</v>
      </c>
      <c r="C135" s="62">
        <f t="shared" si="5"/>
        <v>0</v>
      </c>
      <c r="D135" s="50"/>
      <c r="E135" s="45"/>
      <c r="F135" s="49"/>
      <c r="G135" s="49"/>
      <c r="H135" s="50"/>
      <c r="I135" s="50"/>
      <c r="J135" s="51"/>
      <c r="K135" s="51"/>
      <c r="L135" s="50"/>
      <c r="M135" s="50"/>
    </row>
    <row r="136" spans="1:13" ht="15" hidden="1">
      <c r="A136" s="36" t="s">
        <v>192</v>
      </c>
      <c r="B136" s="36" t="s">
        <v>142</v>
      </c>
      <c r="C136" s="62">
        <f t="shared" si="5"/>
        <v>0</v>
      </c>
      <c r="D136" s="50"/>
      <c r="E136" s="50"/>
      <c r="F136" s="49"/>
      <c r="G136" s="49"/>
      <c r="H136" s="50"/>
      <c r="I136" s="45"/>
      <c r="J136" s="51"/>
      <c r="K136" s="47"/>
      <c r="L136" s="50"/>
      <c r="M136" s="45"/>
    </row>
    <row r="137" spans="1:13" ht="15" hidden="1">
      <c r="A137" s="36" t="s">
        <v>143</v>
      </c>
      <c r="B137" s="36" t="s">
        <v>144</v>
      </c>
      <c r="C137" s="62">
        <f t="shared" si="5"/>
        <v>0</v>
      </c>
      <c r="D137" s="50"/>
      <c r="E137" s="50"/>
      <c r="F137" s="49"/>
      <c r="G137" s="49"/>
      <c r="H137" s="50"/>
      <c r="I137" s="50"/>
      <c r="J137" s="51"/>
      <c r="K137" s="51"/>
      <c r="L137" s="50"/>
      <c r="M137" s="50"/>
    </row>
    <row r="138" spans="1:13" ht="15" hidden="1">
      <c r="A138" s="36" t="s">
        <v>132</v>
      </c>
      <c r="B138" s="36" t="s">
        <v>163</v>
      </c>
      <c r="C138" s="62">
        <f t="shared" si="5"/>
        <v>0</v>
      </c>
      <c r="D138" s="50"/>
      <c r="E138" s="50"/>
      <c r="F138" s="49"/>
      <c r="G138" s="49"/>
      <c r="H138" s="50"/>
      <c r="I138" s="50"/>
      <c r="J138" s="51"/>
      <c r="K138" s="51"/>
      <c r="L138" s="50"/>
      <c r="M138" s="50"/>
    </row>
    <row r="139" spans="1:13" ht="15" hidden="1">
      <c r="A139" s="36" t="s">
        <v>103</v>
      </c>
      <c r="B139" s="36" t="s">
        <v>102</v>
      </c>
      <c r="C139" s="62">
        <f t="shared" si="5"/>
        <v>0</v>
      </c>
      <c r="D139" s="50"/>
      <c r="E139" s="50"/>
      <c r="F139" s="49"/>
      <c r="G139" s="49"/>
      <c r="H139" s="50"/>
      <c r="I139" s="50"/>
      <c r="J139" s="51"/>
      <c r="K139" s="51"/>
      <c r="L139" s="50"/>
      <c r="M139" s="50"/>
    </row>
    <row r="140" spans="1:13" ht="15" hidden="1">
      <c r="A140" s="36" t="s">
        <v>239</v>
      </c>
      <c r="B140" s="36" t="s">
        <v>240</v>
      </c>
      <c r="C140" s="62">
        <f t="shared" si="5"/>
        <v>0</v>
      </c>
      <c r="D140" s="50"/>
      <c r="E140" s="50"/>
      <c r="F140" s="49"/>
      <c r="G140" s="49"/>
      <c r="H140" s="50"/>
      <c r="I140" s="50"/>
      <c r="J140" s="51"/>
      <c r="K140" s="51"/>
      <c r="L140" s="50"/>
      <c r="M140" s="50"/>
    </row>
    <row r="141" spans="1:13" ht="15" hidden="1">
      <c r="A141" s="36" t="s">
        <v>82</v>
      </c>
      <c r="B141" s="36" t="s">
        <v>217</v>
      </c>
      <c r="C141" s="62">
        <f t="shared" si="5"/>
        <v>0</v>
      </c>
      <c r="D141" s="50"/>
      <c r="E141" s="50"/>
      <c r="F141" s="49"/>
      <c r="G141" s="49"/>
      <c r="H141" s="50"/>
      <c r="I141" s="50"/>
      <c r="J141" s="51"/>
      <c r="K141" s="51"/>
      <c r="L141" s="50"/>
      <c r="M141" s="50"/>
    </row>
    <row r="142" spans="1:13" ht="15" hidden="1">
      <c r="A142" s="36" t="s">
        <v>218</v>
      </c>
      <c r="B142" s="36" t="s">
        <v>219</v>
      </c>
      <c r="C142" s="62">
        <f aca="true" t="shared" si="6" ref="C142:C147">SUM(D142:M142)</f>
        <v>0</v>
      </c>
      <c r="D142" s="50"/>
      <c r="E142" s="50"/>
      <c r="F142" s="49"/>
      <c r="G142" s="49"/>
      <c r="H142" s="50"/>
      <c r="I142" s="50"/>
      <c r="J142" s="51"/>
      <c r="K142" s="51"/>
      <c r="L142" s="50"/>
      <c r="M142" s="50"/>
    </row>
    <row r="143" spans="1:13" ht="15" hidden="1">
      <c r="A143" s="36" t="s">
        <v>190</v>
      </c>
      <c r="B143" s="36" t="s">
        <v>191</v>
      </c>
      <c r="C143" s="62">
        <f t="shared" si="6"/>
        <v>0</v>
      </c>
      <c r="D143" s="50"/>
      <c r="E143" s="50"/>
      <c r="F143" s="49"/>
      <c r="G143" s="49"/>
      <c r="H143" s="50"/>
      <c r="I143" s="50"/>
      <c r="J143" s="51"/>
      <c r="K143" s="51"/>
      <c r="L143" s="50"/>
      <c r="M143" s="50"/>
    </row>
    <row r="144" spans="1:13" ht="15" hidden="1">
      <c r="A144" s="36" t="s">
        <v>193</v>
      </c>
      <c r="B144" s="36" t="s">
        <v>194</v>
      </c>
      <c r="C144" s="62">
        <f t="shared" si="6"/>
        <v>0</v>
      </c>
      <c r="D144" s="50"/>
      <c r="E144" s="50"/>
      <c r="F144" s="49"/>
      <c r="G144" s="49"/>
      <c r="H144" s="50"/>
      <c r="I144" s="50"/>
      <c r="J144" s="51"/>
      <c r="K144" s="51"/>
      <c r="L144" s="50"/>
      <c r="M144" s="50"/>
    </row>
    <row r="145" spans="1:13" ht="15" hidden="1">
      <c r="A145" s="36" t="s">
        <v>201</v>
      </c>
      <c r="B145" s="36" t="s">
        <v>202</v>
      </c>
      <c r="C145" s="62">
        <f t="shared" si="6"/>
        <v>0</v>
      </c>
      <c r="D145" s="50"/>
      <c r="E145" s="50"/>
      <c r="F145" s="49"/>
      <c r="G145" s="49"/>
      <c r="H145" s="50"/>
      <c r="I145" s="50"/>
      <c r="J145" s="51"/>
      <c r="K145" s="51"/>
      <c r="L145" s="50"/>
      <c r="M145" s="50"/>
    </row>
    <row r="146" spans="1:13" ht="15" hidden="1">
      <c r="A146" s="36" t="s">
        <v>203</v>
      </c>
      <c r="B146" s="36" t="s">
        <v>204</v>
      </c>
      <c r="C146" s="62">
        <f t="shared" si="6"/>
        <v>0</v>
      </c>
      <c r="D146" s="50"/>
      <c r="E146" s="50"/>
      <c r="F146" s="49"/>
      <c r="G146" s="49"/>
      <c r="H146" s="50"/>
      <c r="I146" s="50"/>
      <c r="J146" s="51"/>
      <c r="K146" s="51"/>
      <c r="L146" s="50"/>
      <c r="M146" s="50"/>
    </row>
    <row r="147" spans="1:13" ht="15" hidden="1">
      <c r="A147" s="36" t="s">
        <v>35</v>
      </c>
      <c r="B147" s="36" t="s">
        <v>104</v>
      </c>
      <c r="C147" s="62">
        <f t="shared" si="6"/>
        <v>0</v>
      </c>
      <c r="D147" s="50"/>
      <c r="E147" s="50"/>
      <c r="F147" s="49"/>
      <c r="G147" s="49"/>
      <c r="H147" s="50"/>
      <c r="I147" s="50"/>
      <c r="J147" s="51"/>
      <c r="K147" s="51"/>
      <c r="L147" s="50"/>
      <c r="M147" s="50"/>
    </row>
    <row r="148" spans="3:13" ht="15" hidden="1">
      <c r="C148" s="62">
        <f aca="true" t="shared" si="7" ref="C148:C165">SUM(D148:K148)</f>
        <v>0</v>
      </c>
      <c r="D148" s="50"/>
      <c r="E148" s="50"/>
      <c r="F148" s="49"/>
      <c r="G148" s="49"/>
      <c r="H148" s="50"/>
      <c r="I148" s="45"/>
      <c r="J148" s="51"/>
      <c r="K148" s="47"/>
      <c r="L148" s="50"/>
      <c r="M148" s="45"/>
    </row>
    <row r="149" spans="2:13" ht="15" hidden="1">
      <c r="B149" s="76"/>
      <c r="C149" s="62">
        <f t="shared" si="7"/>
        <v>0</v>
      </c>
      <c r="D149" s="50"/>
      <c r="E149" s="50"/>
      <c r="F149" s="49"/>
      <c r="G149" s="49"/>
      <c r="H149" s="50"/>
      <c r="I149" s="50"/>
      <c r="J149" s="51"/>
      <c r="K149" s="51"/>
      <c r="L149" s="50"/>
      <c r="M149" s="50"/>
    </row>
    <row r="150" spans="3:13" ht="15" hidden="1">
      <c r="C150" s="62">
        <f t="shared" si="7"/>
        <v>0</v>
      </c>
      <c r="D150" s="50"/>
      <c r="E150" s="50"/>
      <c r="F150" s="49"/>
      <c r="G150" s="49"/>
      <c r="H150" s="50"/>
      <c r="I150" s="50"/>
      <c r="J150" s="51"/>
      <c r="K150" s="51"/>
      <c r="L150" s="50"/>
      <c r="M150" s="50"/>
    </row>
    <row r="151" spans="3:13" ht="15" hidden="1">
      <c r="C151" s="62">
        <f t="shared" si="7"/>
        <v>0</v>
      </c>
      <c r="D151" s="50"/>
      <c r="E151" s="50"/>
      <c r="F151" s="49"/>
      <c r="G151" s="49"/>
      <c r="H151" s="50"/>
      <c r="I151" s="50"/>
      <c r="J151" s="51"/>
      <c r="K151" s="47"/>
      <c r="L151" s="50"/>
      <c r="M151" s="50"/>
    </row>
    <row r="152" spans="3:13" ht="15" hidden="1">
      <c r="C152" s="62">
        <f t="shared" si="7"/>
        <v>0</v>
      </c>
      <c r="D152" s="50"/>
      <c r="E152" s="50"/>
      <c r="F152" s="49"/>
      <c r="G152" s="49"/>
      <c r="H152" s="50"/>
      <c r="I152" s="50"/>
      <c r="J152" s="51"/>
      <c r="K152" s="51"/>
      <c r="L152" s="50"/>
      <c r="M152" s="50"/>
    </row>
    <row r="153" spans="2:13" ht="15" hidden="1">
      <c r="B153" s="76"/>
      <c r="C153" s="62">
        <f t="shared" si="7"/>
        <v>0</v>
      </c>
      <c r="D153" s="50"/>
      <c r="E153" s="50"/>
      <c r="F153" s="49"/>
      <c r="G153" s="49"/>
      <c r="H153" s="50"/>
      <c r="I153" s="50"/>
      <c r="J153" s="51"/>
      <c r="K153" s="51"/>
      <c r="L153" s="50"/>
      <c r="M153" s="50"/>
    </row>
    <row r="154" spans="3:13" ht="15" hidden="1">
      <c r="C154" s="62">
        <f t="shared" si="7"/>
        <v>0</v>
      </c>
      <c r="D154" s="50"/>
      <c r="E154" s="50"/>
      <c r="F154" s="49"/>
      <c r="G154" s="49"/>
      <c r="H154" s="50"/>
      <c r="I154" s="50"/>
      <c r="J154" s="51"/>
      <c r="K154" s="51"/>
      <c r="L154" s="50"/>
      <c r="M154" s="50"/>
    </row>
    <row r="155" spans="3:13" ht="15" hidden="1">
      <c r="C155" s="62">
        <f t="shared" si="7"/>
        <v>0</v>
      </c>
      <c r="D155" s="50"/>
      <c r="E155" s="50"/>
      <c r="F155" s="49"/>
      <c r="G155" s="49"/>
      <c r="H155" s="50"/>
      <c r="I155" s="50"/>
      <c r="J155" s="51"/>
      <c r="K155" s="51"/>
      <c r="L155" s="50"/>
      <c r="M155" s="50"/>
    </row>
    <row r="156" spans="2:13" ht="15" hidden="1">
      <c r="B156" s="76"/>
      <c r="C156" s="62">
        <f t="shared" si="7"/>
        <v>0</v>
      </c>
      <c r="D156" s="50"/>
      <c r="E156" s="50"/>
      <c r="F156" s="49"/>
      <c r="G156" s="49"/>
      <c r="H156" s="50"/>
      <c r="I156" s="50"/>
      <c r="J156" s="51"/>
      <c r="K156" s="51"/>
      <c r="L156" s="50"/>
      <c r="M156" s="50"/>
    </row>
    <row r="157" spans="3:13" ht="15" hidden="1">
      <c r="C157" s="62">
        <f t="shared" si="7"/>
        <v>0</v>
      </c>
      <c r="D157" s="50"/>
      <c r="E157" s="50"/>
      <c r="F157" s="49"/>
      <c r="G157" s="49"/>
      <c r="H157" s="50"/>
      <c r="I157" s="50"/>
      <c r="J157" s="51"/>
      <c r="K157" s="51"/>
      <c r="L157" s="50"/>
      <c r="M157" s="50"/>
    </row>
    <row r="158" spans="3:13" ht="15" hidden="1">
      <c r="C158" s="62">
        <f t="shared" si="7"/>
        <v>0</v>
      </c>
      <c r="D158" s="50"/>
      <c r="E158" s="50"/>
      <c r="F158" s="49"/>
      <c r="G158" s="49"/>
      <c r="H158" s="50"/>
      <c r="I158" s="50"/>
      <c r="J158" s="51"/>
      <c r="K158" s="51"/>
      <c r="L158" s="50"/>
      <c r="M158" s="50"/>
    </row>
    <row r="159" spans="2:13" ht="15" hidden="1">
      <c r="B159" s="76"/>
      <c r="C159" s="62">
        <f t="shared" si="7"/>
        <v>0</v>
      </c>
      <c r="D159" s="50"/>
      <c r="E159" s="50"/>
      <c r="F159" s="49"/>
      <c r="G159" s="49"/>
      <c r="H159" s="50"/>
      <c r="I159" s="50"/>
      <c r="J159" s="51"/>
      <c r="K159" s="51"/>
      <c r="L159" s="50"/>
      <c r="M159" s="50"/>
    </row>
    <row r="160" spans="3:13" ht="15" hidden="1">
      <c r="C160" s="62">
        <f t="shared" si="7"/>
        <v>0</v>
      </c>
      <c r="D160" s="50"/>
      <c r="E160" s="50"/>
      <c r="F160" s="49"/>
      <c r="G160" s="49"/>
      <c r="H160" s="50"/>
      <c r="I160" s="50"/>
      <c r="J160" s="51"/>
      <c r="K160" s="51"/>
      <c r="L160" s="50"/>
      <c r="M160" s="50"/>
    </row>
    <row r="161" spans="3:13" ht="15" hidden="1">
      <c r="C161" s="62">
        <f t="shared" si="7"/>
        <v>0</v>
      </c>
      <c r="D161" s="50"/>
      <c r="E161" s="50"/>
      <c r="F161" s="49"/>
      <c r="G161" s="49"/>
      <c r="H161" s="50"/>
      <c r="I161" s="50"/>
      <c r="J161" s="51"/>
      <c r="K161" s="51"/>
      <c r="L161" s="50"/>
      <c r="M161" s="50"/>
    </row>
    <row r="162" spans="3:13" ht="15" hidden="1">
      <c r="C162" s="62">
        <f t="shared" si="7"/>
        <v>0</v>
      </c>
      <c r="D162" s="50"/>
      <c r="E162" s="50"/>
      <c r="F162" s="49"/>
      <c r="G162" s="49"/>
      <c r="H162" s="50"/>
      <c r="I162" s="50"/>
      <c r="J162" s="51"/>
      <c r="K162" s="51"/>
      <c r="L162" s="50"/>
      <c r="M162" s="50"/>
    </row>
    <row r="163" spans="2:13" ht="15" hidden="1">
      <c r="B163" s="76"/>
      <c r="C163" s="62">
        <f t="shared" si="7"/>
        <v>0</v>
      </c>
      <c r="D163" s="50"/>
      <c r="E163" s="50"/>
      <c r="F163" s="49"/>
      <c r="G163" s="49"/>
      <c r="H163" s="50"/>
      <c r="I163" s="50"/>
      <c r="J163" s="51"/>
      <c r="K163" s="51"/>
      <c r="L163" s="50"/>
      <c r="M163" s="50"/>
    </row>
    <row r="164" spans="3:13" ht="15" hidden="1">
      <c r="C164" s="62">
        <f t="shared" si="7"/>
        <v>0</v>
      </c>
      <c r="D164" s="50"/>
      <c r="E164" s="50"/>
      <c r="F164" s="49"/>
      <c r="G164" s="49"/>
      <c r="H164" s="50"/>
      <c r="I164" s="50"/>
      <c r="J164" s="51"/>
      <c r="K164" s="51"/>
      <c r="L164" s="50"/>
      <c r="M164" s="50"/>
    </row>
    <row r="165" spans="3:13" ht="15" hidden="1">
      <c r="C165" s="62">
        <f t="shared" si="7"/>
        <v>0</v>
      </c>
      <c r="D165" s="50"/>
      <c r="E165" s="50"/>
      <c r="F165" s="49"/>
      <c r="G165" s="49"/>
      <c r="H165" s="50"/>
      <c r="I165" s="50"/>
      <c r="J165" s="51"/>
      <c r="K165" s="51"/>
      <c r="L165" s="50"/>
      <c r="M165" s="50"/>
    </row>
    <row r="166" spans="3:12" ht="15">
      <c r="C166" s="36">
        <f>COUNT(C78:C93)</f>
        <v>16</v>
      </c>
      <c r="D166" s="36">
        <f>SUM(D78:D93)/D77</f>
        <v>2</v>
      </c>
      <c r="F166" s="36">
        <f>SUM(F78:F93)/F77</f>
        <v>1</v>
      </c>
      <c r="H166" s="36">
        <f>SUM(H78:H93)/H77</f>
        <v>7</v>
      </c>
      <c r="J166" s="36">
        <f>SUM(J78:J93)/J77</f>
        <v>4</v>
      </c>
      <c r="L166" s="36">
        <f>SUM(L78:L93)/L77</f>
        <v>12</v>
      </c>
    </row>
    <row r="170" ht="15">
      <c r="C170" s="76"/>
    </row>
  </sheetData>
  <sheetProtection/>
  <mergeCells count="11">
    <mergeCell ref="D76:E76"/>
    <mergeCell ref="F76:G76"/>
    <mergeCell ref="H76:I76"/>
    <mergeCell ref="J76:K76"/>
    <mergeCell ref="L76:M76"/>
    <mergeCell ref="D1:K1"/>
    <mergeCell ref="D2:E2"/>
    <mergeCell ref="F2:G2"/>
    <mergeCell ref="H2:I2"/>
    <mergeCell ref="J2:K2"/>
    <mergeCell ref="L2:M2"/>
  </mergeCells>
  <hyperlinks>
    <hyperlink ref="A1" r:id="rId1" display="VNKR jan23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3"/>
  <sheetViews>
    <sheetView zoomScalePageLayoutView="0" workbookViewId="0" topLeftCell="A16">
      <selection activeCell="A148" sqref="A97:IV148"/>
    </sheetView>
  </sheetViews>
  <sheetFormatPr defaultColWidth="9.140625" defaultRowHeight="15"/>
  <cols>
    <col min="1" max="1" width="32.7109375" style="36" bestFit="1" customWidth="1"/>
    <col min="2" max="2" width="34.7109375" style="36" bestFit="1" customWidth="1"/>
    <col min="3" max="3" width="4.8515625" style="36" bestFit="1" customWidth="1"/>
    <col min="4" max="13" width="3.7109375" style="36" customWidth="1"/>
    <col min="14" max="16384" width="9.140625" style="36" customWidth="1"/>
  </cols>
  <sheetData>
    <row r="1" spans="1:11" ht="15">
      <c r="A1" s="8" t="s">
        <v>351</v>
      </c>
      <c r="B1" s="56"/>
      <c r="C1" s="1"/>
      <c r="D1" s="135" t="s">
        <v>344</v>
      </c>
      <c r="E1" s="136"/>
      <c r="F1" s="136"/>
      <c r="G1" s="136"/>
      <c r="H1" s="136"/>
      <c r="I1" s="136"/>
      <c r="J1" s="136"/>
      <c r="K1" s="136"/>
    </row>
    <row r="2" spans="1:13" ht="15">
      <c r="A2" s="56"/>
      <c r="B2" s="56"/>
      <c r="C2" s="1"/>
      <c r="D2" s="147" t="s">
        <v>105</v>
      </c>
      <c r="E2" s="147"/>
      <c r="F2" s="148" t="s">
        <v>164</v>
      </c>
      <c r="G2" s="148"/>
      <c r="H2" s="141" t="s">
        <v>166</v>
      </c>
      <c r="I2" s="142"/>
      <c r="J2" s="143" t="s">
        <v>227</v>
      </c>
      <c r="K2" s="144"/>
      <c r="L2" s="141" t="s">
        <v>222</v>
      </c>
      <c r="M2" s="142"/>
    </row>
    <row r="3" spans="1:13" ht="21">
      <c r="A3" s="57"/>
      <c r="B3" s="12" t="s">
        <v>2</v>
      </c>
      <c r="C3" s="10" t="s">
        <v>3</v>
      </c>
      <c r="D3" s="127">
        <v>5</v>
      </c>
      <c r="E3" s="127" t="s">
        <v>32</v>
      </c>
      <c r="F3" s="128">
        <v>4</v>
      </c>
      <c r="G3" s="128" t="s">
        <v>32</v>
      </c>
      <c r="H3" s="60">
        <v>3</v>
      </c>
      <c r="I3" s="60" t="s">
        <v>32</v>
      </c>
      <c r="J3" s="61">
        <v>2</v>
      </c>
      <c r="K3" s="61" t="s">
        <v>32</v>
      </c>
      <c r="L3" s="60">
        <v>1</v>
      </c>
      <c r="M3" s="60" t="s">
        <v>32</v>
      </c>
    </row>
    <row r="4" spans="1:13" ht="15">
      <c r="A4" s="36" t="s">
        <v>130</v>
      </c>
      <c r="B4" s="36" t="s">
        <v>311</v>
      </c>
      <c r="C4" s="62">
        <f aca="true" t="shared" si="0" ref="C4:C35">SUM(D4:M4)</f>
        <v>11</v>
      </c>
      <c r="D4" s="63">
        <v>10</v>
      </c>
      <c r="E4" s="63">
        <v>1</v>
      </c>
      <c r="F4" s="64"/>
      <c r="G4" s="64"/>
      <c r="H4" s="65"/>
      <c r="I4" s="65"/>
      <c r="J4" s="66"/>
      <c r="K4" s="66"/>
      <c r="L4" s="65"/>
      <c r="M4" s="65"/>
    </row>
    <row r="5" spans="1:13" ht="15">
      <c r="A5" s="36" t="s">
        <v>86</v>
      </c>
      <c r="B5" s="36" t="s">
        <v>61</v>
      </c>
      <c r="C5" s="62">
        <f t="shared" si="0"/>
        <v>8</v>
      </c>
      <c r="D5" s="63"/>
      <c r="E5" s="63"/>
      <c r="F5" s="64"/>
      <c r="G5" s="64"/>
      <c r="H5" s="65"/>
      <c r="I5" s="65"/>
      <c r="J5" s="66">
        <v>4</v>
      </c>
      <c r="K5" s="74">
        <v>4</v>
      </c>
      <c r="L5" s="65"/>
      <c r="M5" s="65"/>
    </row>
    <row r="6" spans="1:13" ht="15">
      <c r="A6" s="36" t="s">
        <v>199</v>
      </c>
      <c r="B6" s="36" t="s">
        <v>206</v>
      </c>
      <c r="C6" s="62">
        <f t="shared" si="0"/>
        <v>7</v>
      </c>
      <c r="D6" s="63"/>
      <c r="E6" s="63"/>
      <c r="F6" s="64">
        <v>4</v>
      </c>
      <c r="G6" s="64"/>
      <c r="H6" s="65">
        <v>3</v>
      </c>
      <c r="I6" s="65"/>
      <c r="J6" s="66"/>
      <c r="K6" s="66"/>
      <c r="L6" s="65"/>
      <c r="M6" s="65"/>
    </row>
    <row r="7" spans="1:13" ht="15">
      <c r="A7" s="36" t="s">
        <v>33</v>
      </c>
      <c r="B7" s="36" t="s">
        <v>323</v>
      </c>
      <c r="C7" s="62">
        <f t="shared" si="0"/>
        <v>7</v>
      </c>
      <c r="D7" s="63"/>
      <c r="E7" s="63"/>
      <c r="F7" s="64"/>
      <c r="G7" s="64"/>
      <c r="H7" s="65">
        <v>3</v>
      </c>
      <c r="I7" s="65"/>
      <c r="J7" s="66">
        <v>2</v>
      </c>
      <c r="K7" s="66">
        <v>2</v>
      </c>
      <c r="L7" s="65"/>
      <c r="M7" s="65"/>
    </row>
    <row r="8" spans="1:13" ht="15">
      <c r="A8" s="36" t="s">
        <v>34</v>
      </c>
      <c r="B8" s="36" t="s">
        <v>181</v>
      </c>
      <c r="C8" s="62">
        <f t="shared" si="0"/>
        <v>6</v>
      </c>
      <c r="D8" s="63"/>
      <c r="E8" s="63"/>
      <c r="F8" s="64"/>
      <c r="G8" s="64"/>
      <c r="H8" s="65">
        <v>3</v>
      </c>
      <c r="I8" s="65">
        <v>1</v>
      </c>
      <c r="J8" s="66">
        <v>2</v>
      </c>
      <c r="K8" s="66"/>
      <c r="L8" s="65"/>
      <c r="M8" s="65"/>
    </row>
    <row r="9" spans="1:13" ht="15">
      <c r="A9" s="36" t="s">
        <v>133</v>
      </c>
      <c r="B9" s="36" t="s">
        <v>171</v>
      </c>
      <c r="C9" s="62">
        <f t="shared" si="0"/>
        <v>5</v>
      </c>
      <c r="D9" s="63"/>
      <c r="E9" s="63"/>
      <c r="F9" s="64"/>
      <c r="G9" s="64"/>
      <c r="H9" s="65"/>
      <c r="I9" s="65"/>
      <c r="J9" s="66">
        <v>2</v>
      </c>
      <c r="K9" s="66"/>
      <c r="L9" s="65">
        <v>1</v>
      </c>
      <c r="M9" s="65">
        <v>2</v>
      </c>
    </row>
    <row r="10" spans="1:13" ht="15">
      <c r="A10" s="36" t="s">
        <v>152</v>
      </c>
      <c r="B10" s="36" t="s">
        <v>153</v>
      </c>
      <c r="C10" s="62">
        <f t="shared" si="0"/>
        <v>5</v>
      </c>
      <c r="D10" s="63"/>
      <c r="E10" s="63"/>
      <c r="F10" s="64"/>
      <c r="G10" s="72"/>
      <c r="H10" s="65">
        <v>3</v>
      </c>
      <c r="I10" s="65">
        <v>2</v>
      </c>
      <c r="J10" s="66"/>
      <c r="K10" s="66"/>
      <c r="L10" s="65"/>
      <c r="M10" s="65"/>
    </row>
    <row r="11" spans="1:13" ht="15">
      <c r="A11" s="36" t="s">
        <v>121</v>
      </c>
      <c r="B11" s="36" t="s">
        <v>122</v>
      </c>
      <c r="C11" s="62">
        <f t="shared" si="0"/>
        <v>4</v>
      </c>
      <c r="D11" s="63"/>
      <c r="E11" s="63"/>
      <c r="F11" s="64"/>
      <c r="G11" s="64"/>
      <c r="H11" s="65"/>
      <c r="I11" s="65"/>
      <c r="J11" s="66">
        <v>4</v>
      </c>
      <c r="K11" s="66"/>
      <c r="L11" s="65"/>
      <c r="M11" s="65"/>
    </row>
    <row r="12" spans="1:13" ht="15">
      <c r="A12" s="36" t="s">
        <v>141</v>
      </c>
      <c r="B12" s="36" t="s">
        <v>235</v>
      </c>
      <c r="C12" s="62">
        <f t="shared" si="0"/>
        <v>3</v>
      </c>
      <c r="D12" s="63"/>
      <c r="E12" s="63"/>
      <c r="F12" s="64"/>
      <c r="G12" s="64"/>
      <c r="H12" s="65"/>
      <c r="I12" s="65"/>
      <c r="J12" s="66">
        <v>2</v>
      </c>
      <c r="K12" s="66"/>
      <c r="L12" s="65">
        <v>1</v>
      </c>
      <c r="M12" s="65"/>
    </row>
    <row r="13" spans="1:13" ht="15">
      <c r="A13" s="36" t="s">
        <v>80</v>
      </c>
      <c r="B13" s="36" t="s">
        <v>53</v>
      </c>
      <c r="C13" s="62">
        <f t="shared" si="0"/>
        <v>3</v>
      </c>
      <c r="D13" s="63"/>
      <c r="E13" s="63"/>
      <c r="F13" s="64"/>
      <c r="G13" s="64"/>
      <c r="H13" s="65">
        <v>3</v>
      </c>
      <c r="I13" s="65"/>
      <c r="J13" s="66"/>
      <c r="K13" s="66"/>
      <c r="L13" s="65"/>
      <c r="M13" s="65"/>
    </row>
    <row r="14" spans="1:13" ht="15">
      <c r="A14" s="36" t="s">
        <v>84</v>
      </c>
      <c r="B14" s="36" t="s">
        <v>58</v>
      </c>
      <c r="C14" s="62">
        <f t="shared" si="0"/>
        <v>3</v>
      </c>
      <c r="D14" s="63"/>
      <c r="E14" s="63"/>
      <c r="F14" s="64"/>
      <c r="G14" s="64"/>
      <c r="H14" s="65"/>
      <c r="I14" s="65"/>
      <c r="J14" s="66">
        <v>2</v>
      </c>
      <c r="K14" s="74"/>
      <c r="L14" s="65">
        <v>1</v>
      </c>
      <c r="M14" s="65"/>
    </row>
    <row r="15" spans="1:13" ht="15">
      <c r="A15" s="36" t="s">
        <v>345</v>
      </c>
      <c r="B15" s="36" t="s">
        <v>346</v>
      </c>
      <c r="C15" s="62">
        <f t="shared" si="0"/>
        <v>2</v>
      </c>
      <c r="D15" s="63"/>
      <c r="E15" s="48"/>
      <c r="F15" s="64"/>
      <c r="G15" s="64"/>
      <c r="H15" s="65"/>
      <c r="I15" s="65"/>
      <c r="J15" s="66"/>
      <c r="K15" s="66"/>
      <c r="L15" s="65">
        <v>1</v>
      </c>
      <c r="M15" s="65">
        <v>1</v>
      </c>
    </row>
    <row r="16" spans="1:13" ht="15">
      <c r="A16" s="36" t="s">
        <v>121</v>
      </c>
      <c r="B16" s="36" t="s">
        <v>44</v>
      </c>
      <c r="C16" s="62">
        <f t="shared" si="0"/>
        <v>1</v>
      </c>
      <c r="D16" s="63"/>
      <c r="E16" s="63"/>
      <c r="F16" s="64"/>
      <c r="G16" s="72"/>
      <c r="H16" s="65"/>
      <c r="I16" s="65"/>
      <c r="J16" s="66"/>
      <c r="K16" s="66"/>
      <c r="L16" s="65">
        <v>1</v>
      </c>
      <c r="M16" s="65"/>
    </row>
    <row r="17" spans="1:13" ht="15">
      <c r="A17" s="36" t="s">
        <v>347</v>
      </c>
      <c r="B17" s="36" t="s">
        <v>42</v>
      </c>
      <c r="C17" s="62">
        <f t="shared" si="0"/>
        <v>1</v>
      </c>
      <c r="D17" s="63"/>
      <c r="E17" s="63"/>
      <c r="F17" s="64"/>
      <c r="G17" s="64"/>
      <c r="H17" s="65"/>
      <c r="I17" s="65"/>
      <c r="J17" s="66"/>
      <c r="K17" s="66"/>
      <c r="L17" s="65">
        <v>1</v>
      </c>
      <c r="M17" s="65"/>
    </row>
    <row r="18" spans="1:13" ht="15">
      <c r="A18" s="36" t="s">
        <v>87</v>
      </c>
      <c r="B18" s="36" t="s">
        <v>348</v>
      </c>
      <c r="C18" s="62">
        <f t="shared" si="0"/>
        <v>1</v>
      </c>
      <c r="D18" s="63"/>
      <c r="E18" s="63"/>
      <c r="F18" s="64"/>
      <c r="G18" s="72"/>
      <c r="H18" s="65"/>
      <c r="I18" s="65"/>
      <c r="J18" s="66"/>
      <c r="K18" s="66"/>
      <c r="L18" s="65">
        <v>1</v>
      </c>
      <c r="M18" s="65"/>
    </row>
    <row r="19" spans="1:13" ht="15">
      <c r="A19" s="36" t="s">
        <v>349</v>
      </c>
      <c r="B19" s="76" t="s">
        <v>350</v>
      </c>
      <c r="C19" s="62">
        <f t="shared" si="0"/>
        <v>1</v>
      </c>
      <c r="D19" s="63"/>
      <c r="E19" s="63"/>
      <c r="F19" s="64"/>
      <c r="G19" s="64"/>
      <c r="H19" s="65"/>
      <c r="I19" s="65"/>
      <c r="J19" s="66"/>
      <c r="K19" s="66"/>
      <c r="L19" s="65">
        <v>1</v>
      </c>
      <c r="M19" s="65"/>
    </row>
    <row r="20" spans="1:13" ht="15" hidden="1">
      <c r="A20" s="36" t="s">
        <v>178</v>
      </c>
      <c r="B20" s="36" t="s">
        <v>179</v>
      </c>
      <c r="C20" s="62">
        <f t="shared" si="0"/>
        <v>0</v>
      </c>
      <c r="D20" s="63"/>
      <c r="E20" s="63"/>
      <c r="F20" s="64"/>
      <c r="G20" s="64"/>
      <c r="H20" s="65"/>
      <c r="I20" s="65"/>
      <c r="J20" s="66"/>
      <c r="K20" s="66"/>
      <c r="L20" s="65"/>
      <c r="M20" s="65"/>
    </row>
    <row r="21" spans="1:13" ht="15" hidden="1">
      <c r="A21" s="36" t="s">
        <v>75</v>
      </c>
      <c r="B21" s="36" t="s">
        <v>46</v>
      </c>
      <c r="C21" s="62">
        <f t="shared" si="0"/>
        <v>0</v>
      </c>
      <c r="D21" s="63"/>
      <c r="E21" s="63"/>
      <c r="F21" s="64"/>
      <c r="G21" s="64"/>
      <c r="H21" s="65"/>
      <c r="I21" s="65"/>
      <c r="J21" s="66"/>
      <c r="K21" s="66"/>
      <c r="L21" s="65"/>
      <c r="M21" s="65"/>
    </row>
    <row r="22" spans="1:13" ht="15" hidden="1">
      <c r="A22" s="36" t="s">
        <v>83</v>
      </c>
      <c r="B22" s="76" t="s">
        <v>112</v>
      </c>
      <c r="C22" s="62">
        <f t="shared" si="0"/>
        <v>0</v>
      </c>
      <c r="D22" s="63"/>
      <c r="E22" s="63"/>
      <c r="F22" s="64"/>
      <c r="G22" s="64"/>
      <c r="H22" s="65"/>
      <c r="I22" s="65"/>
      <c r="J22" s="66"/>
      <c r="K22" s="66"/>
      <c r="L22" s="65"/>
      <c r="M22" s="65"/>
    </row>
    <row r="23" spans="1:13" ht="15" hidden="1">
      <c r="A23" s="36" t="s">
        <v>130</v>
      </c>
      <c r="B23" s="36" t="s">
        <v>167</v>
      </c>
      <c r="C23" s="62">
        <f t="shared" si="0"/>
        <v>0</v>
      </c>
      <c r="D23" s="63"/>
      <c r="E23" s="63"/>
      <c r="F23" s="64"/>
      <c r="G23" s="64"/>
      <c r="H23" s="65"/>
      <c r="I23" s="65"/>
      <c r="J23" s="66"/>
      <c r="K23" s="66"/>
      <c r="L23" s="65"/>
      <c r="M23" s="65"/>
    </row>
    <row r="24" spans="1:13" ht="15" hidden="1">
      <c r="A24" s="36" t="s">
        <v>33</v>
      </c>
      <c r="B24" s="36" t="s">
        <v>253</v>
      </c>
      <c r="C24" s="62">
        <f t="shared" si="0"/>
        <v>0</v>
      </c>
      <c r="D24" s="63"/>
      <c r="E24" s="48"/>
      <c r="F24" s="64"/>
      <c r="G24" s="64"/>
      <c r="H24" s="65"/>
      <c r="I24" s="65"/>
      <c r="J24" s="66"/>
      <c r="K24" s="66"/>
      <c r="L24" s="65"/>
      <c r="M24" s="65"/>
    </row>
    <row r="25" spans="1:13" ht="15" hidden="1">
      <c r="A25" s="36" t="s">
        <v>123</v>
      </c>
      <c r="B25" s="36" t="s">
        <v>172</v>
      </c>
      <c r="C25" s="62">
        <f t="shared" si="0"/>
        <v>0</v>
      </c>
      <c r="D25" s="63"/>
      <c r="E25" s="63"/>
      <c r="F25" s="64"/>
      <c r="G25" s="64"/>
      <c r="H25" s="65"/>
      <c r="I25" s="65"/>
      <c r="J25" s="66"/>
      <c r="K25" s="66"/>
      <c r="L25" s="65"/>
      <c r="M25" s="65"/>
    </row>
    <row r="26" spans="1:13" ht="15" hidden="1">
      <c r="A26" s="36" t="s">
        <v>128</v>
      </c>
      <c r="B26" s="36" t="s">
        <v>248</v>
      </c>
      <c r="C26" s="62">
        <f t="shared" si="0"/>
        <v>0</v>
      </c>
      <c r="D26" s="63"/>
      <c r="E26" s="63"/>
      <c r="F26" s="64"/>
      <c r="G26" s="64"/>
      <c r="H26" s="65"/>
      <c r="I26" s="65"/>
      <c r="J26" s="66"/>
      <c r="K26" s="66"/>
      <c r="L26" s="65"/>
      <c r="M26" s="65"/>
    </row>
    <row r="27" spans="1:13" ht="15" hidden="1">
      <c r="A27" s="36" t="s">
        <v>233</v>
      </c>
      <c r="B27" s="36" t="s">
        <v>234</v>
      </c>
      <c r="C27" s="62">
        <f t="shared" si="0"/>
        <v>0</v>
      </c>
      <c r="D27" s="63"/>
      <c r="E27" s="63"/>
      <c r="F27" s="64"/>
      <c r="G27" s="64"/>
      <c r="H27" s="65"/>
      <c r="I27" s="65"/>
      <c r="J27" s="66"/>
      <c r="K27" s="66"/>
      <c r="L27" s="65"/>
      <c r="M27" s="65"/>
    </row>
    <row r="28" spans="1:13" ht="15" hidden="1">
      <c r="A28" s="36" t="s">
        <v>173</v>
      </c>
      <c r="B28" s="76" t="s">
        <v>177</v>
      </c>
      <c r="C28" s="62">
        <f t="shared" si="0"/>
        <v>0</v>
      </c>
      <c r="D28" s="63"/>
      <c r="E28" s="63"/>
      <c r="F28" s="64"/>
      <c r="G28" s="64"/>
      <c r="H28" s="65"/>
      <c r="I28" s="65"/>
      <c r="J28" s="66"/>
      <c r="K28" s="66"/>
      <c r="L28" s="65"/>
      <c r="M28" s="65"/>
    </row>
    <row r="29" spans="1:13" ht="15" hidden="1">
      <c r="A29" s="36" t="s">
        <v>242</v>
      </c>
      <c r="B29" s="36" t="s">
        <v>243</v>
      </c>
      <c r="C29" s="62">
        <f t="shared" si="0"/>
        <v>0</v>
      </c>
      <c r="D29" s="63"/>
      <c r="E29" s="63"/>
      <c r="F29" s="64"/>
      <c r="G29" s="64"/>
      <c r="H29" s="65"/>
      <c r="I29" s="65"/>
      <c r="J29" s="66"/>
      <c r="K29" s="66"/>
      <c r="L29" s="65"/>
      <c r="M29" s="65"/>
    </row>
    <row r="30" spans="1:13" ht="15" hidden="1">
      <c r="A30" s="36" t="s">
        <v>313</v>
      </c>
      <c r="B30" s="36" t="s">
        <v>314</v>
      </c>
      <c r="C30" s="62">
        <f t="shared" si="0"/>
        <v>0</v>
      </c>
      <c r="D30" s="63"/>
      <c r="E30" s="63"/>
      <c r="F30" s="64"/>
      <c r="G30" s="64"/>
      <c r="H30" s="65"/>
      <c r="I30" s="65"/>
      <c r="J30" s="66"/>
      <c r="K30" s="66"/>
      <c r="L30" s="65"/>
      <c r="M30" s="65"/>
    </row>
    <row r="31" spans="1:13" ht="15" hidden="1">
      <c r="A31" s="36" t="s">
        <v>34</v>
      </c>
      <c r="B31" s="36" t="s">
        <v>59</v>
      </c>
      <c r="C31" s="62">
        <f t="shared" si="0"/>
        <v>0</v>
      </c>
      <c r="D31" s="63"/>
      <c r="E31" s="63"/>
      <c r="F31" s="64"/>
      <c r="G31" s="64"/>
      <c r="H31" s="65"/>
      <c r="I31" s="65"/>
      <c r="J31" s="66"/>
      <c r="K31" s="66"/>
      <c r="L31" s="65"/>
      <c r="M31" s="65"/>
    </row>
    <row r="32" spans="1:13" ht="15" hidden="1">
      <c r="A32" s="36" t="s">
        <v>228</v>
      </c>
      <c r="B32" s="36" t="s">
        <v>229</v>
      </c>
      <c r="C32" s="62">
        <f t="shared" si="0"/>
        <v>0</v>
      </c>
      <c r="D32" s="63"/>
      <c r="E32" s="63"/>
      <c r="F32" s="64"/>
      <c r="G32" s="64"/>
      <c r="H32" s="65"/>
      <c r="I32" s="65"/>
      <c r="J32" s="66"/>
      <c r="K32" s="66"/>
      <c r="L32" s="65"/>
      <c r="M32" s="65"/>
    </row>
    <row r="33" spans="1:13" ht="15" hidden="1">
      <c r="A33" s="36" t="s">
        <v>130</v>
      </c>
      <c r="B33" s="76" t="s">
        <v>165</v>
      </c>
      <c r="C33" s="62">
        <f t="shared" si="0"/>
        <v>0</v>
      </c>
      <c r="D33" s="63"/>
      <c r="E33" s="63"/>
      <c r="F33" s="64"/>
      <c r="G33" s="64"/>
      <c r="H33" s="65"/>
      <c r="I33" s="65"/>
      <c r="J33" s="66"/>
      <c r="K33" s="66"/>
      <c r="L33" s="65"/>
      <c r="M33" s="65"/>
    </row>
    <row r="34" spans="1:13" ht="15" hidden="1">
      <c r="A34" s="36" t="s">
        <v>78</v>
      </c>
      <c r="B34" s="76" t="s">
        <v>108</v>
      </c>
      <c r="C34" s="62">
        <f t="shared" si="0"/>
        <v>0</v>
      </c>
      <c r="D34" s="63"/>
      <c r="E34" s="63"/>
      <c r="F34" s="64"/>
      <c r="G34" s="64"/>
      <c r="H34" s="65"/>
      <c r="I34" s="65"/>
      <c r="J34" s="66"/>
      <c r="K34" s="66"/>
      <c r="L34" s="65"/>
      <c r="M34" s="65"/>
    </row>
    <row r="35" spans="1:13" ht="15" hidden="1">
      <c r="A35" s="36" t="s">
        <v>128</v>
      </c>
      <c r="B35" s="36" t="s">
        <v>129</v>
      </c>
      <c r="C35" s="62">
        <f t="shared" si="0"/>
        <v>0</v>
      </c>
      <c r="D35" s="63"/>
      <c r="E35" s="63"/>
      <c r="F35" s="64"/>
      <c r="G35" s="64"/>
      <c r="H35" s="65"/>
      <c r="I35" s="65"/>
      <c r="J35" s="66"/>
      <c r="K35" s="66"/>
      <c r="L35" s="65"/>
      <c r="M35" s="65"/>
    </row>
    <row r="36" spans="1:13" ht="15" hidden="1">
      <c r="A36" s="36" t="s">
        <v>74</v>
      </c>
      <c r="B36" s="36" t="s">
        <v>117</v>
      </c>
      <c r="C36" s="62">
        <f aca="true" t="shared" si="1" ref="C36:C67">SUM(D36:M36)</f>
        <v>0</v>
      </c>
      <c r="D36" s="63"/>
      <c r="E36" s="63"/>
      <c r="F36" s="64"/>
      <c r="G36" s="64"/>
      <c r="H36" s="65"/>
      <c r="I36" s="65"/>
      <c r="J36" s="66"/>
      <c r="K36" s="66"/>
      <c r="L36" s="65"/>
      <c r="M36" s="65"/>
    </row>
    <row r="37" spans="1:13" ht="15" hidden="1">
      <c r="A37" s="36" t="s">
        <v>6</v>
      </c>
      <c r="B37" s="36" t="s">
        <v>63</v>
      </c>
      <c r="C37" s="62">
        <f t="shared" si="1"/>
        <v>0</v>
      </c>
      <c r="D37" s="63"/>
      <c r="E37" s="63"/>
      <c r="F37" s="64"/>
      <c r="G37" s="64"/>
      <c r="H37" s="65"/>
      <c r="I37" s="65"/>
      <c r="J37" s="66"/>
      <c r="K37" s="66"/>
      <c r="L37" s="65"/>
      <c r="M37" s="65"/>
    </row>
    <row r="38" spans="1:13" ht="15" hidden="1">
      <c r="A38" s="36" t="s">
        <v>33</v>
      </c>
      <c r="B38" s="36" t="s">
        <v>115</v>
      </c>
      <c r="C38" s="62">
        <f t="shared" si="1"/>
        <v>0</v>
      </c>
      <c r="D38" s="63"/>
      <c r="E38" s="63"/>
      <c r="F38" s="64"/>
      <c r="G38" s="64"/>
      <c r="H38" s="65"/>
      <c r="I38" s="65"/>
      <c r="J38" s="66"/>
      <c r="K38" s="66"/>
      <c r="L38" s="65"/>
      <c r="M38" s="65"/>
    </row>
    <row r="39" spans="1:13" ht="15" hidden="1">
      <c r="A39" s="36" t="s">
        <v>109</v>
      </c>
      <c r="B39" s="36" t="s">
        <v>110</v>
      </c>
      <c r="C39" s="62">
        <f t="shared" si="1"/>
        <v>0</v>
      </c>
      <c r="D39" s="63"/>
      <c r="E39" s="63"/>
      <c r="F39" s="64"/>
      <c r="G39" s="64"/>
      <c r="H39" s="65"/>
      <c r="I39" s="65"/>
      <c r="J39" s="66"/>
      <c r="K39" s="66"/>
      <c r="L39" s="65"/>
      <c r="M39" s="65"/>
    </row>
    <row r="40" spans="1:13" ht="15" hidden="1">
      <c r="A40" s="36" t="s">
        <v>136</v>
      </c>
      <c r="B40" s="36" t="s">
        <v>137</v>
      </c>
      <c r="C40" s="62">
        <f t="shared" si="1"/>
        <v>0</v>
      </c>
      <c r="D40" s="63"/>
      <c r="E40" s="48"/>
      <c r="F40" s="64"/>
      <c r="G40" s="64"/>
      <c r="H40" s="65"/>
      <c r="I40" s="65"/>
      <c r="J40" s="66"/>
      <c r="K40" s="66"/>
      <c r="L40" s="65"/>
      <c r="M40" s="65"/>
    </row>
    <row r="41" spans="1:13" ht="15" hidden="1">
      <c r="A41" s="36" t="s">
        <v>256</v>
      </c>
      <c r="B41" s="36" t="s">
        <v>257</v>
      </c>
      <c r="C41" s="62">
        <f t="shared" si="1"/>
        <v>0</v>
      </c>
      <c r="D41" s="63"/>
      <c r="E41" s="63"/>
      <c r="F41" s="64"/>
      <c r="G41" s="64"/>
      <c r="H41" s="65"/>
      <c r="I41" s="73"/>
      <c r="J41" s="66"/>
      <c r="K41" s="66"/>
      <c r="L41" s="65"/>
      <c r="M41" s="73"/>
    </row>
    <row r="42" spans="1:13" ht="15" hidden="1">
      <c r="A42" s="36" t="s">
        <v>255</v>
      </c>
      <c r="B42" s="36" t="s">
        <v>254</v>
      </c>
      <c r="C42" s="62">
        <f t="shared" si="1"/>
        <v>0</v>
      </c>
      <c r="D42" s="63"/>
      <c r="E42" s="63"/>
      <c r="F42" s="64"/>
      <c r="G42" s="64"/>
      <c r="H42" s="65"/>
      <c r="I42" s="65"/>
      <c r="J42" s="66"/>
      <c r="K42" s="74"/>
      <c r="L42" s="65"/>
      <c r="M42" s="65"/>
    </row>
    <row r="43" spans="1:13" ht="15" hidden="1">
      <c r="A43" s="36" t="s">
        <v>79</v>
      </c>
      <c r="B43" s="36" t="s">
        <v>51</v>
      </c>
      <c r="C43" s="62">
        <f t="shared" si="1"/>
        <v>0</v>
      </c>
      <c r="D43" s="63"/>
      <c r="E43" s="63"/>
      <c r="F43" s="64"/>
      <c r="G43" s="64"/>
      <c r="H43" s="65"/>
      <c r="I43" s="65"/>
      <c r="J43" s="66"/>
      <c r="K43" s="66"/>
      <c r="L43" s="65"/>
      <c r="M43" s="65"/>
    </row>
    <row r="44" spans="1:13" ht="15" hidden="1">
      <c r="A44" s="36" t="s">
        <v>197</v>
      </c>
      <c r="B44" s="36" t="s">
        <v>198</v>
      </c>
      <c r="C44" s="62">
        <f t="shared" si="1"/>
        <v>0</v>
      </c>
      <c r="D44" s="63"/>
      <c r="E44" s="63"/>
      <c r="F44" s="64"/>
      <c r="G44" s="64"/>
      <c r="H44" s="65"/>
      <c r="I44" s="65"/>
      <c r="J44" s="66"/>
      <c r="K44" s="66"/>
      <c r="L44" s="65"/>
      <c r="M44" s="65"/>
    </row>
    <row r="45" spans="1:13" ht="15" hidden="1">
      <c r="A45" s="36" t="s">
        <v>155</v>
      </c>
      <c r="B45" s="36" t="s">
        <v>175</v>
      </c>
      <c r="C45" s="62">
        <f t="shared" si="1"/>
        <v>0</v>
      </c>
      <c r="D45" s="63"/>
      <c r="E45" s="63"/>
      <c r="F45" s="64"/>
      <c r="G45" s="64"/>
      <c r="H45" s="65"/>
      <c r="I45" s="65"/>
      <c r="J45" s="66"/>
      <c r="K45" s="66"/>
      <c r="L45" s="65"/>
      <c r="M45" s="65"/>
    </row>
    <row r="46" spans="1:13" ht="15" hidden="1">
      <c r="A46" s="36" t="s">
        <v>81</v>
      </c>
      <c r="B46" s="36" t="s">
        <v>54</v>
      </c>
      <c r="C46" s="62">
        <f t="shared" si="1"/>
        <v>0</v>
      </c>
      <c r="D46" s="63"/>
      <c r="E46" s="63"/>
      <c r="F46" s="64"/>
      <c r="G46" s="64"/>
      <c r="H46" s="65"/>
      <c r="I46" s="65"/>
      <c r="J46" s="66"/>
      <c r="K46" s="66"/>
      <c r="L46" s="65"/>
      <c r="M46" s="65"/>
    </row>
    <row r="47" spans="1:13" ht="15" hidden="1">
      <c r="A47" s="36" t="s">
        <v>274</v>
      </c>
      <c r="B47" s="36" t="s">
        <v>275</v>
      </c>
      <c r="C47" s="62">
        <f t="shared" si="1"/>
        <v>0</v>
      </c>
      <c r="D47" s="63"/>
      <c r="E47" s="63"/>
      <c r="F47" s="64"/>
      <c r="G47" s="64"/>
      <c r="H47" s="65"/>
      <c r="I47" s="65"/>
      <c r="J47" s="66"/>
      <c r="K47" s="66"/>
      <c r="L47" s="65"/>
      <c r="M47" s="65"/>
    </row>
    <row r="48" spans="1:13" ht="15" hidden="1">
      <c r="A48" s="36" t="s">
        <v>90</v>
      </c>
      <c r="B48" s="36" t="s">
        <v>67</v>
      </c>
      <c r="C48" s="62">
        <f t="shared" si="1"/>
        <v>0</v>
      </c>
      <c r="D48" s="63"/>
      <c r="E48" s="63"/>
      <c r="F48" s="64"/>
      <c r="G48" s="64"/>
      <c r="H48" s="65"/>
      <c r="I48" s="65"/>
      <c r="J48" s="66"/>
      <c r="K48" s="66"/>
      <c r="L48" s="65"/>
      <c r="M48" s="65"/>
    </row>
    <row r="49" spans="1:13" ht="15" hidden="1">
      <c r="A49" s="36" t="s">
        <v>244</v>
      </c>
      <c r="B49" s="36" t="s">
        <v>174</v>
      </c>
      <c r="C49" s="62">
        <f t="shared" si="1"/>
        <v>0</v>
      </c>
      <c r="D49" s="63"/>
      <c r="E49" s="63"/>
      <c r="F49" s="64"/>
      <c r="G49" s="64"/>
      <c r="H49" s="65"/>
      <c r="I49" s="65"/>
      <c r="J49" s="66"/>
      <c r="K49" s="66"/>
      <c r="L49" s="65"/>
      <c r="M49" s="65"/>
    </row>
    <row r="50" spans="1:13" ht="15" hidden="1">
      <c r="A50" s="36" t="s">
        <v>141</v>
      </c>
      <c r="B50" s="36" t="s">
        <v>176</v>
      </c>
      <c r="C50" s="62">
        <f t="shared" si="1"/>
        <v>0</v>
      </c>
      <c r="D50" s="63"/>
      <c r="E50" s="63"/>
      <c r="F50" s="64"/>
      <c r="G50" s="64"/>
      <c r="H50" s="65"/>
      <c r="I50" s="65"/>
      <c r="J50" s="66"/>
      <c r="K50" s="66"/>
      <c r="L50" s="65"/>
      <c r="M50" s="65"/>
    </row>
    <row r="51" spans="1:13" ht="15" hidden="1">
      <c r="A51" s="36" t="s">
        <v>131</v>
      </c>
      <c r="B51" s="36" t="s">
        <v>170</v>
      </c>
      <c r="C51" s="62">
        <f t="shared" si="1"/>
        <v>0</v>
      </c>
      <c r="D51" s="63"/>
      <c r="E51" s="63"/>
      <c r="F51" s="64"/>
      <c r="G51" s="64"/>
      <c r="H51" s="65"/>
      <c r="I51" s="65"/>
      <c r="J51" s="66"/>
      <c r="K51" s="66"/>
      <c r="L51" s="65"/>
      <c r="M51" s="65"/>
    </row>
    <row r="52" spans="1:13" ht="15" hidden="1">
      <c r="A52" s="36" t="s">
        <v>209</v>
      </c>
      <c r="B52" s="36" t="s">
        <v>210</v>
      </c>
      <c r="C52" s="62">
        <f t="shared" si="1"/>
        <v>0</v>
      </c>
      <c r="D52" s="63"/>
      <c r="E52" s="63"/>
      <c r="F52" s="64"/>
      <c r="G52" s="64"/>
      <c r="H52" s="65"/>
      <c r="I52" s="65"/>
      <c r="J52" s="66"/>
      <c r="K52" s="66"/>
      <c r="L52" s="65"/>
      <c r="M52" s="65"/>
    </row>
    <row r="53" spans="1:13" ht="15" hidden="1">
      <c r="A53" s="36" t="s">
        <v>245</v>
      </c>
      <c r="B53" s="36" t="s">
        <v>246</v>
      </c>
      <c r="C53" s="62">
        <f t="shared" si="1"/>
        <v>0</v>
      </c>
      <c r="D53" s="63"/>
      <c r="E53" s="63"/>
      <c r="F53" s="64"/>
      <c r="G53" s="64"/>
      <c r="H53" s="65"/>
      <c r="I53" s="65"/>
      <c r="J53" s="66"/>
      <c r="K53" s="66"/>
      <c r="L53" s="65"/>
      <c r="M53" s="65"/>
    </row>
    <row r="54" spans="1:13" ht="15" hidden="1">
      <c r="A54" s="36" t="s">
        <v>185</v>
      </c>
      <c r="B54" s="36" t="s">
        <v>186</v>
      </c>
      <c r="C54" s="62">
        <f t="shared" si="1"/>
        <v>0</v>
      </c>
      <c r="D54" s="63"/>
      <c r="E54" s="63"/>
      <c r="F54" s="64"/>
      <c r="G54" s="64"/>
      <c r="H54" s="65"/>
      <c r="I54" s="65"/>
      <c r="J54" s="66"/>
      <c r="K54" s="66"/>
      <c r="L54" s="65"/>
      <c r="M54" s="65"/>
    </row>
    <row r="55" spans="1:13" ht="15" hidden="1">
      <c r="A55" s="36" t="s">
        <v>231</v>
      </c>
      <c r="B55" s="36" t="s">
        <v>232</v>
      </c>
      <c r="C55" s="62">
        <f t="shared" si="1"/>
        <v>0</v>
      </c>
      <c r="D55" s="63"/>
      <c r="E55" s="63"/>
      <c r="F55" s="64"/>
      <c r="G55" s="64"/>
      <c r="H55" s="65"/>
      <c r="I55" s="65"/>
      <c r="J55" s="66"/>
      <c r="K55" s="66"/>
      <c r="L55" s="65"/>
      <c r="M55" s="65"/>
    </row>
    <row r="56" spans="1:13" ht="15" hidden="1">
      <c r="A56" s="36" t="s">
        <v>207</v>
      </c>
      <c r="B56" s="36" t="s">
        <v>208</v>
      </c>
      <c r="C56" s="62">
        <f t="shared" si="1"/>
        <v>0</v>
      </c>
      <c r="D56" s="63"/>
      <c r="E56" s="63"/>
      <c r="F56" s="64"/>
      <c r="G56" s="64"/>
      <c r="H56" s="65"/>
      <c r="I56" s="73"/>
      <c r="J56" s="66"/>
      <c r="K56" s="66"/>
      <c r="L56" s="65"/>
      <c r="M56" s="73"/>
    </row>
    <row r="57" spans="1:13" ht="15" hidden="1">
      <c r="A57" s="36" t="s">
        <v>238</v>
      </c>
      <c r="B57" s="36" t="s">
        <v>200</v>
      </c>
      <c r="C57" s="62">
        <f t="shared" si="1"/>
        <v>0</v>
      </c>
      <c r="D57" s="63"/>
      <c r="E57" s="63"/>
      <c r="F57" s="64"/>
      <c r="G57" s="64"/>
      <c r="H57" s="65"/>
      <c r="I57" s="65"/>
      <c r="J57" s="66"/>
      <c r="K57" s="66"/>
      <c r="L57" s="65"/>
      <c r="M57" s="65"/>
    </row>
    <row r="58" spans="1:13" ht="15" hidden="1">
      <c r="A58" s="36" t="s">
        <v>86</v>
      </c>
      <c r="B58" s="36" t="s">
        <v>182</v>
      </c>
      <c r="C58" s="62">
        <f t="shared" si="1"/>
        <v>0</v>
      </c>
      <c r="D58" s="63"/>
      <c r="E58" s="63"/>
      <c r="F58" s="64"/>
      <c r="G58" s="64"/>
      <c r="H58" s="65"/>
      <c r="I58" s="65"/>
      <c r="J58" s="66"/>
      <c r="K58" s="66"/>
      <c r="L58" s="65"/>
      <c r="M58" s="65"/>
    </row>
    <row r="59" spans="1:13" ht="15" hidden="1">
      <c r="A59" s="36" t="s">
        <v>113</v>
      </c>
      <c r="B59" s="36" t="s">
        <v>114</v>
      </c>
      <c r="C59" s="62">
        <f t="shared" si="1"/>
        <v>0</v>
      </c>
      <c r="D59" s="63"/>
      <c r="E59" s="63"/>
      <c r="F59" s="64"/>
      <c r="G59" s="64"/>
      <c r="H59" s="65"/>
      <c r="I59" s="65"/>
      <c r="J59" s="66"/>
      <c r="K59" s="66"/>
      <c r="L59" s="65"/>
      <c r="M59" s="65"/>
    </row>
    <row r="60" spans="1:13" ht="15" hidden="1">
      <c r="A60" s="36" t="s">
        <v>139</v>
      </c>
      <c r="B60" s="36" t="s">
        <v>140</v>
      </c>
      <c r="C60" s="62">
        <f t="shared" si="1"/>
        <v>0</v>
      </c>
      <c r="D60" s="63"/>
      <c r="E60" s="63"/>
      <c r="F60" s="64"/>
      <c r="G60" s="64"/>
      <c r="H60" s="65"/>
      <c r="I60" s="65"/>
      <c r="J60" s="66"/>
      <c r="K60" s="66"/>
      <c r="L60" s="65"/>
      <c r="M60" s="65"/>
    </row>
    <row r="61" spans="1:13" ht="15" hidden="1">
      <c r="A61" s="36" t="s">
        <v>173</v>
      </c>
      <c r="B61" s="76" t="s">
        <v>174</v>
      </c>
      <c r="C61" s="62">
        <f t="shared" si="1"/>
        <v>0</v>
      </c>
      <c r="D61" s="63"/>
      <c r="E61" s="63"/>
      <c r="F61" s="64"/>
      <c r="G61" s="64"/>
      <c r="H61" s="65"/>
      <c r="I61" s="65"/>
      <c r="J61" s="66"/>
      <c r="K61" s="66"/>
      <c r="L61" s="65"/>
      <c r="M61" s="65"/>
    </row>
    <row r="62" spans="1:13" ht="15" hidden="1">
      <c r="A62" s="36" t="s">
        <v>73</v>
      </c>
      <c r="B62" s="36" t="s">
        <v>45</v>
      </c>
      <c r="C62" s="62">
        <f t="shared" si="1"/>
        <v>0</v>
      </c>
      <c r="D62" s="63"/>
      <c r="E62" s="63"/>
      <c r="F62" s="64"/>
      <c r="G62" s="64"/>
      <c r="H62" s="65"/>
      <c r="I62" s="65"/>
      <c r="J62" s="66"/>
      <c r="K62" s="66"/>
      <c r="L62" s="65"/>
      <c r="M62" s="65"/>
    </row>
    <row r="63" spans="1:13" ht="15" hidden="1">
      <c r="A63" s="36" t="s">
        <v>69</v>
      </c>
      <c r="B63" s="36" t="s">
        <v>40</v>
      </c>
      <c r="C63" s="62">
        <f t="shared" si="1"/>
        <v>0</v>
      </c>
      <c r="D63" s="63"/>
      <c r="E63" s="63"/>
      <c r="F63" s="64"/>
      <c r="G63" s="64"/>
      <c r="H63" s="65"/>
      <c r="I63" s="65"/>
      <c r="J63" s="66"/>
      <c r="K63" s="66"/>
      <c r="L63" s="65"/>
      <c r="M63" s="65"/>
    </row>
    <row r="64" spans="1:13" ht="15" hidden="1">
      <c r="A64" s="36" t="s">
        <v>263</v>
      </c>
      <c r="B64" s="36" t="s">
        <v>224</v>
      </c>
      <c r="C64" s="62">
        <f t="shared" si="1"/>
        <v>0</v>
      </c>
      <c r="D64" s="63"/>
      <c r="E64" s="63"/>
      <c r="F64" s="64"/>
      <c r="G64" s="64"/>
      <c r="H64" s="65"/>
      <c r="I64" s="65"/>
      <c r="J64" s="66"/>
      <c r="K64" s="66"/>
      <c r="L64" s="65"/>
      <c r="M64" s="65"/>
    </row>
    <row r="65" spans="1:13" ht="15" hidden="1">
      <c r="A65" s="36" t="s">
        <v>264</v>
      </c>
      <c r="B65" s="36" t="s">
        <v>265</v>
      </c>
      <c r="C65" s="62">
        <f t="shared" si="1"/>
        <v>0</v>
      </c>
      <c r="D65" s="63"/>
      <c r="E65" s="63"/>
      <c r="F65" s="64"/>
      <c r="G65" s="64"/>
      <c r="H65" s="65"/>
      <c r="I65" s="65"/>
      <c r="J65" s="66"/>
      <c r="K65" s="66"/>
      <c r="L65" s="65"/>
      <c r="M65" s="65"/>
    </row>
    <row r="66" spans="1:13" ht="15" hidden="1">
      <c r="A66" s="36" t="s">
        <v>180</v>
      </c>
      <c r="B66" s="36" t="s">
        <v>114</v>
      </c>
      <c r="C66" s="62">
        <f t="shared" si="1"/>
        <v>0</v>
      </c>
      <c r="D66" s="63"/>
      <c r="E66" s="63"/>
      <c r="F66" s="64"/>
      <c r="G66" s="64"/>
      <c r="H66" s="65"/>
      <c r="I66" s="65"/>
      <c r="J66" s="66"/>
      <c r="K66" s="66"/>
      <c r="L66" s="65"/>
      <c r="M66" s="65"/>
    </row>
    <row r="67" spans="1:13" ht="15" hidden="1">
      <c r="A67" s="36" t="s">
        <v>183</v>
      </c>
      <c r="B67" s="36" t="s">
        <v>184</v>
      </c>
      <c r="C67" s="62">
        <f t="shared" si="1"/>
        <v>0</v>
      </c>
      <c r="D67" s="63"/>
      <c r="E67" s="63"/>
      <c r="F67" s="64"/>
      <c r="G67" s="64"/>
      <c r="H67" s="65"/>
      <c r="I67" s="65"/>
      <c r="J67" s="66"/>
      <c r="K67" s="66"/>
      <c r="L67" s="65"/>
      <c r="M67" s="65"/>
    </row>
    <row r="68" spans="1:13" ht="15" hidden="1">
      <c r="A68" s="36" t="s">
        <v>199</v>
      </c>
      <c r="B68" s="36" t="s">
        <v>200</v>
      </c>
      <c r="C68" s="62">
        <f aca="true" t="shared" si="2" ref="C68:C73">SUM(D68:M68)</f>
        <v>0</v>
      </c>
      <c r="D68" s="63"/>
      <c r="E68" s="63"/>
      <c r="F68" s="64"/>
      <c r="G68" s="64"/>
      <c r="H68" s="65"/>
      <c r="I68" s="65"/>
      <c r="J68" s="66"/>
      <c r="K68" s="66"/>
      <c r="L68" s="65"/>
      <c r="M68" s="65"/>
    </row>
    <row r="69" spans="1:13" ht="15" hidden="1">
      <c r="A69" s="36" t="s">
        <v>116</v>
      </c>
      <c r="B69" s="36" t="s">
        <v>44</v>
      </c>
      <c r="C69" s="62">
        <f t="shared" si="2"/>
        <v>0</v>
      </c>
      <c r="D69" s="63"/>
      <c r="E69" s="63"/>
      <c r="F69" s="64"/>
      <c r="G69" s="64"/>
      <c r="H69" s="65"/>
      <c r="I69" s="65"/>
      <c r="J69" s="66"/>
      <c r="K69" s="66"/>
      <c r="L69" s="65"/>
      <c r="M69" s="65"/>
    </row>
    <row r="70" spans="1:13" ht="15" hidden="1">
      <c r="A70" s="36" t="s">
        <v>211</v>
      </c>
      <c r="B70" s="36" t="s">
        <v>212</v>
      </c>
      <c r="C70" s="62">
        <f t="shared" si="2"/>
        <v>0</v>
      </c>
      <c r="D70" s="63"/>
      <c r="E70" s="63"/>
      <c r="F70" s="64"/>
      <c r="G70" s="64"/>
      <c r="H70" s="65"/>
      <c r="I70" s="65"/>
      <c r="J70" s="66"/>
      <c r="K70" s="66"/>
      <c r="L70" s="65"/>
      <c r="M70" s="65"/>
    </row>
    <row r="71" spans="1:13" ht="15" hidden="1">
      <c r="A71" s="36" t="s">
        <v>213</v>
      </c>
      <c r="B71" s="36" t="s">
        <v>214</v>
      </c>
      <c r="C71" s="62">
        <f t="shared" si="2"/>
        <v>0</v>
      </c>
      <c r="D71" s="63"/>
      <c r="E71" s="63"/>
      <c r="F71" s="64"/>
      <c r="G71" s="64"/>
      <c r="H71" s="65"/>
      <c r="I71" s="65"/>
      <c r="J71" s="66"/>
      <c r="K71" s="66"/>
      <c r="L71" s="65"/>
      <c r="M71" s="65"/>
    </row>
    <row r="72" spans="1:13" ht="15" hidden="1">
      <c r="A72" s="36" t="s">
        <v>223</v>
      </c>
      <c r="B72" s="36" t="s">
        <v>224</v>
      </c>
      <c r="C72" s="62">
        <f t="shared" si="2"/>
        <v>0</v>
      </c>
      <c r="D72" s="63"/>
      <c r="E72" s="63"/>
      <c r="F72" s="64"/>
      <c r="G72" s="64"/>
      <c r="H72" s="65"/>
      <c r="I72" s="65"/>
      <c r="J72" s="66"/>
      <c r="K72" s="66"/>
      <c r="L72" s="65"/>
      <c r="M72" s="65"/>
    </row>
    <row r="73" spans="1:13" ht="15" hidden="1">
      <c r="A73" s="36" t="s">
        <v>225</v>
      </c>
      <c r="B73" s="36" t="s">
        <v>226</v>
      </c>
      <c r="C73" s="62">
        <f t="shared" si="2"/>
        <v>0</v>
      </c>
      <c r="D73" s="63"/>
      <c r="E73" s="63"/>
      <c r="F73" s="64"/>
      <c r="G73" s="64"/>
      <c r="H73" s="65"/>
      <c r="I73" s="65"/>
      <c r="J73" s="66"/>
      <c r="K73" s="66"/>
      <c r="L73" s="65"/>
      <c r="M73" s="65"/>
    </row>
    <row r="74" spans="1:13" ht="15">
      <c r="A74" s="44"/>
      <c r="B74" s="44"/>
      <c r="C74" s="56">
        <f>COUNT(C4:C19)</f>
        <v>16</v>
      </c>
      <c r="D74" s="67">
        <f>SUM(D4:D72)/D3</f>
        <v>2</v>
      </c>
      <c r="E74" s="63"/>
      <c r="F74" s="62">
        <f>SUM(F4:F72)/F3</f>
        <v>1</v>
      </c>
      <c r="G74" s="56"/>
      <c r="H74" s="67">
        <f>SUM(H4:H72)/H3</f>
        <v>5</v>
      </c>
      <c r="I74" s="67"/>
      <c r="J74" s="62">
        <f>SUM(J4:J73)/J3</f>
        <v>9</v>
      </c>
      <c r="K74" s="56"/>
      <c r="L74" s="67">
        <f>SUM(L4:L73)/L3</f>
        <v>8</v>
      </c>
      <c r="M74" s="67"/>
    </row>
    <row r="75" spans="1:13" ht="15">
      <c r="A75" s="62"/>
      <c r="B75" s="62"/>
      <c r="C75" s="43"/>
      <c r="D75" s="62"/>
      <c r="E75" s="62"/>
      <c r="F75" s="62"/>
      <c r="G75" s="62"/>
      <c r="H75" s="62"/>
      <c r="I75" s="62"/>
      <c r="J75" s="62"/>
      <c r="K75" s="62"/>
      <c r="L75" s="62"/>
      <c r="M75" s="62"/>
    </row>
    <row r="76" spans="1:13" ht="15">
      <c r="A76" s="56"/>
      <c r="B76" s="56"/>
      <c r="C76" s="55"/>
      <c r="D76" s="137" t="s">
        <v>324</v>
      </c>
      <c r="E76" s="138"/>
      <c r="F76" s="139" t="s">
        <v>316</v>
      </c>
      <c r="G76" s="140"/>
      <c r="H76" s="141" t="s">
        <v>221</v>
      </c>
      <c r="I76" s="142"/>
      <c r="J76" s="143" t="s">
        <v>220</v>
      </c>
      <c r="K76" s="144"/>
      <c r="L76" s="141" t="s">
        <v>330</v>
      </c>
      <c r="M76" s="142"/>
    </row>
    <row r="77" spans="1:13" ht="21">
      <c r="A77" s="57"/>
      <c r="B77" s="12" t="s">
        <v>7</v>
      </c>
      <c r="C77" s="10" t="s">
        <v>3</v>
      </c>
      <c r="D77" s="58">
        <v>5</v>
      </c>
      <c r="E77" s="58" t="str">
        <f aca="true" t="shared" si="3" ref="E77:K77">E3</f>
        <v>p</v>
      </c>
      <c r="F77" s="59">
        <v>4</v>
      </c>
      <c r="G77" s="59" t="str">
        <f t="shared" si="3"/>
        <v>p</v>
      </c>
      <c r="H77" s="60">
        <v>3</v>
      </c>
      <c r="I77" s="60" t="str">
        <f t="shared" si="3"/>
        <v>p</v>
      </c>
      <c r="J77" s="61">
        <f t="shared" si="3"/>
        <v>2</v>
      </c>
      <c r="K77" s="61" t="str">
        <f t="shared" si="3"/>
        <v>p</v>
      </c>
      <c r="L77" s="60">
        <v>1</v>
      </c>
      <c r="M77" s="125" t="s">
        <v>32</v>
      </c>
    </row>
    <row r="78" spans="1:13" ht="15">
      <c r="A78" s="36" t="s">
        <v>352</v>
      </c>
      <c r="B78" s="36" t="s">
        <v>126</v>
      </c>
      <c r="C78" s="62">
        <f aca="true" t="shared" si="4" ref="C78:C109">SUM(D78:M78)</f>
        <v>7</v>
      </c>
      <c r="D78" s="50"/>
      <c r="E78" s="50"/>
      <c r="F78" s="49">
        <v>4</v>
      </c>
      <c r="G78" s="49"/>
      <c r="H78" s="50">
        <v>3</v>
      </c>
      <c r="I78" s="50"/>
      <c r="J78" s="51"/>
      <c r="K78" s="51"/>
      <c r="L78" s="50"/>
      <c r="M78" s="50"/>
    </row>
    <row r="79" spans="1:13" ht="15">
      <c r="A79" s="36" t="s">
        <v>157</v>
      </c>
      <c r="B79" s="36" t="s">
        <v>52</v>
      </c>
      <c r="C79" s="62">
        <f t="shared" si="4"/>
        <v>7</v>
      </c>
      <c r="D79" s="50"/>
      <c r="E79" s="50"/>
      <c r="F79" s="49"/>
      <c r="G79" s="49"/>
      <c r="H79" s="50"/>
      <c r="I79" s="50"/>
      <c r="J79" s="51">
        <v>4</v>
      </c>
      <c r="K79" s="51">
        <v>3</v>
      </c>
      <c r="L79" s="50"/>
      <c r="M79" s="50"/>
    </row>
    <row r="80" spans="1:13" ht="15">
      <c r="A80" s="36" t="s">
        <v>353</v>
      </c>
      <c r="B80" s="36" t="s">
        <v>354</v>
      </c>
      <c r="C80" s="62">
        <f t="shared" si="4"/>
        <v>7</v>
      </c>
      <c r="D80" s="50"/>
      <c r="E80" s="50"/>
      <c r="F80" s="49"/>
      <c r="G80" s="49"/>
      <c r="H80" s="50"/>
      <c r="I80" s="50"/>
      <c r="J80" s="51">
        <v>4</v>
      </c>
      <c r="K80" s="51">
        <v>3</v>
      </c>
      <c r="L80" s="50"/>
      <c r="M80" s="50"/>
    </row>
    <row r="81" spans="1:13" ht="15">
      <c r="A81" s="36" t="s">
        <v>70</v>
      </c>
      <c r="B81" s="36" t="s">
        <v>99</v>
      </c>
      <c r="C81" s="62">
        <f t="shared" si="4"/>
        <v>6</v>
      </c>
      <c r="D81" s="50"/>
      <c r="E81" s="50"/>
      <c r="F81" s="49"/>
      <c r="G81" s="49"/>
      <c r="H81" s="50">
        <v>6</v>
      </c>
      <c r="I81" s="50"/>
      <c r="J81" s="51"/>
      <c r="K81" s="51"/>
      <c r="L81" s="50"/>
      <c r="M81" s="50"/>
    </row>
    <row r="82" spans="1:13" ht="15">
      <c r="A82" s="36" t="s">
        <v>149</v>
      </c>
      <c r="B82" s="36" t="s">
        <v>160</v>
      </c>
      <c r="C82" s="62">
        <f t="shared" si="4"/>
        <v>6</v>
      </c>
      <c r="D82" s="50"/>
      <c r="E82" s="50"/>
      <c r="F82" s="49"/>
      <c r="G82" s="49"/>
      <c r="H82" s="50">
        <v>6</v>
      </c>
      <c r="I82" s="50"/>
      <c r="J82" s="51"/>
      <c r="K82" s="47"/>
      <c r="L82" s="50"/>
      <c r="M82" s="45"/>
    </row>
    <row r="83" spans="1:13" ht="15">
      <c r="A83" s="36" t="s">
        <v>325</v>
      </c>
      <c r="B83" s="36" t="s">
        <v>326</v>
      </c>
      <c r="C83" s="62">
        <f t="shared" si="4"/>
        <v>6</v>
      </c>
      <c r="D83" s="50">
        <v>5</v>
      </c>
      <c r="E83" s="50">
        <v>1</v>
      </c>
      <c r="F83" s="49"/>
      <c r="G83" s="49"/>
      <c r="H83" s="50"/>
      <c r="I83" s="50"/>
      <c r="J83" s="51"/>
      <c r="K83" s="51"/>
      <c r="L83" s="50"/>
      <c r="M83" s="50"/>
    </row>
    <row r="84" spans="1:13" ht="15">
      <c r="A84" s="36" t="s">
        <v>5</v>
      </c>
      <c r="B84" s="36" t="s">
        <v>57</v>
      </c>
      <c r="C84" s="62">
        <f t="shared" si="4"/>
        <v>6</v>
      </c>
      <c r="D84" s="50"/>
      <c r="E84" s="50"/>
      <c r="F84" s="49"/>
      <c r="G84" s="49"/>
      <c r="H84" s="50">
        <v>3</v>
      </c>
      <c r="I84" s="50"/>
      <c r="J84" s="51">
        <v>2</v>
      </c>
      <c r="K84" s="51">
        <v>1</v>
      </c>
      <c r="L84" s="50"/>
      <c r="M84" s="50"/>
    </row>
    <row r="85" spans="1:13" ht="15">
      <c r="A85" s="36" t="s">
        <v>138</v>
      </c>
      <c r="B85" s="76" t="s">
        <v>159</v>
      </c>
      <c r="C85" s="62">
        <f t="shared" si="4"/>
        <v>5</v>
      </c>
      <c r="D85" s="50">
        <v>5</v>
      </c>
      <c r="E85" s="50"/>
      <c r="F85" s="49"/>
      <c r="G85" s="49"/>
      <c r="H85" s="50"/>
      <c r="I85" s="50"/>
      <c r="J85" s="51"/>
      <c r="K85" s="51"/>
      <c r="L85" s="50"/>
      <c r="M85" s="50"/>
    </row>
    <row r="86" spans="1:13" ht="15">
      <c r="A86" s="36" t="s">
        <v>71</v>
      </c>
      <c r="B86" s="36" t="s">
        <v>41</v>
      </c>
      <c r="C86" s="62">
        <f t="shared" si="4"/>
        <v>5</v>
      </c>
      <c r="D86" s="50"/>
      <c r="E86" s="50"/>
      <c r="F86" s="49"/>
      <c r="G86" s="46"/>
      <c r="H86" s="50">
        <v>3</v>
      </c>
      <c r="I86" s="50">
        <v>2</v>
      </c>
      <c r="J86" s="51"/>
      <c r="K86" s="51"/>
      <c r="L86" s="50"/>
      <c r="M86" s="50"/>
    </row>
    <row r="87" spans="1:13" ht="15">
      <c r="A87" s="36" t="s">
        <v>5</v>
      </c>
      <c r="B87" s="36" t="s">
        <v>268</v>
      </c>
      <c r="C87" s="62">
        <f t="shared" si="4"/>
        <v>5</v>
      </c>
      <c r="D87" s="50"/>
      <c r="E87" s="50"/>
      <c r="F87" s="49"/>
      <c r="G87" s="49"/>
      <c r="H87" s="50"/>
      <c r="I87" s="45"/>
      <c r="J87" s="51"/>
      <c r="K87" s="51"/>
      <c r="L87" s="50">
        <v>2</v>
      </c>
      <c r="M87" s="45">
        <v>3</v>
      </c>
    </row>
    <row r="88" spans="1:13" ht="15">
      <c r="A88" s="36" t="s">
        <v>100</v>
      </c>
      <c r="B88" s="36" t="s">
        <v>48</v>
      </c>
      <c r="C88" s="62">
        <f t="shared" si="4"/>
        <v>4</v>
      </c>
      <c r="D88" s="50"/>
      <c r="E88" s="50"/>
      <c r="F88" s="49"/>
      <c r="G88" s="49"/>
      <c r="H88" s="50"/>
      <c r="I88" s="50"/>
      <c r="J88" s="51">
        <v>4</v>
      </c>
      <c r="K88" s="51"/>
      <c r="L88" s="50"/>
      <c r="M88" s="50"/>
    </row>
    <row r="89" spans="1:13" ht="15">
      <c r="A89" s="36" t="s">
        <v>72</v>
      </c>
      <c r="B89" s="36" t="s">
        <v>43</v>
      </c>
      <c r="C89" s="62">
        <f t="shared" si="4"/>
        <v>4</v>
      </c>
      <c r="D89" s="50"/>
      <c r="E89" s="50"/>
      <c r="F89" s="49"/>
      <c r="G89" s="46"/>
      <c r="H89" s="50">
        <v>3</v>
      </c>
      <c r="I89" s="50">
        <v>1</v>
      </c>
      <c r="J89" s="51"/>
      <c r="K89" s="51"/>
      <c r="L89" s="50"/>
      <c r="M89" s="50"/>
    </row>
    <row r="90" spans="1:13" ht="15">
      <c r="A90" s="36" t="s">
        <v>272</v>
      </c>
      <c r="B90" s="36" t="s">
        <v>273</v>
      </c>
      <c r="C90" s="62">
        <f t="shared" si="4"/>
        <v>4</v>
      </c>
      <c r="D90" s="50"/>
      <c r="E90" s="50"/>
      <c r="F90" s="49"/>
      <c r="G90" s="49"/>
      <c r="H90" s="50"/>
      <c r="I90" s="50"/>
      <c r="J90" s="51">
        <v>4</v>
      </c>
      <c r="K90" s="51"/>
      <c r="L90" s="50"/>
      <c r="M90" s="50"/>
    </row>
    <row r="91" spans="1:13" ht="15">
      <c r="A91" s="36" t="s">
        <v>236</v>
      </c>
      <c r="B91" s="36" t="s">
        <v>237</v>
      </c>
      <c r="C91" s="62">
        <f t="shared" si="4"/>
        <v>4</v>
      </c>
      <c r="D91" s="50"/>
      <c r="E91" s="45"/>
      <c r="F91" s="49"/>
      <c r="G91" s="49"/>
      <c r="H91" s="50"/>
      <c r="I91" s="50"/>
      <c r="J91" s="51"/>
      <c r="K91" s="51"/>
      <c r="L91" s="50">
        <v>2</v>
      </c>
      <c r="M91" s="50">
        <v>2</v>
      </c>
    </row>
    <row r="92" spans="1:13" ht="15">
      <c r="A92" s="36" t="s">
        <v>357</v>
      </c>
      <c r="B92" s="36" t="s">
        <v>341</v>
      </c>
      <c r="C92" s="62">
        <f t="shared" si="4"/>
        <v>3</v>
      </c>
      <c r="D92" s="50"/>
      <c r="E92" s="50"/>
      <c r="F92" s="49"/>
      <c r="G92" s="49"/>
      <c r="H92" s="50"/>
      <c r="I92" s="50"/>
      <c r="J92" s="51"/>
      <c r="K92" s="51"/>
      <c r="L92" s="50">
        <v>2</v>
      </c>
      <c r="M92" s="50">
        <v>1</v>
      </c>
    </row>
    <row r="93" spans="1:13" ht="15">
      <c r="A93" s="36" t="s">
        <v>355</v>
      </c>
      <c r="B93" s="36" t="s">
        <v>356</v>
      </c>
      <c r="C93" s="62">
        <f t="shared" si="4"/>
        <v>2</v>
      </c>
      <c r="D93" s="50"/>
      <c r="E93" s="50"/>
      <c r="F93" s="49"/>
      <c r="G93" s="49"/>
      <c r="H93" s="50"/>
      <c r="I93" s="50"/>
      <c r="J93" s="51">
        <v>2</v>
      </c>
      <c r="K93" s="51"/>
      <c r="L93" s="50"/>
      <c r="M93" s="50"/>
    </row>
    <row r="94" spans="1:13" ht="15">
      <c r="A94" s="36" t="s">
        <v>336</v>
      </c>
      <c r="B94" s="36" t="s">
        <v>337</v>
      </c>
      <c r="C94" s="62">
        <f t="shared" si="4"/>
        <v>2</v>
      </c>
      <c r="D94" s="50"/>
      <c r="E94" s="50"/>
      <c r="F94" s="49"/>
      <c r="G94" s="49"/>
      <c r="H94" s="50"/>
      <c r="I94" s="45"/>
      <c r="J94" s="51"/>
      <c r="K94" s="51"/>
      <c r="L94" s="50">
        <v>2</v>
      </c>
      <c r="M94" s="45"/>
    </row>
    <row r="95" spans="1:13" ht="15">
      <c r="A95" s="36" t="s">
        <v>158</v>
      </c>
      <c r="B95" s="36" t="s">
        <v>154</v>
      </c>
      <c r="C95" s="62">
        <f t="shared" si="4"/>
        <v>2</v>
      </c>
      <c r="D95" s="50"/>
      <c r="E95" s="50"/>
      <c r="F95" s="49"/>
      <c r="G95" s="49"/>
      <c r="H95" s="50"/>
      <c r="I95" s="45"/>
      <c r="J95" s="51"/>
      <c r="K95" s="51"/>
      <c r="L95" s="50">
        <v>2</v>
      </c>
      <c r="M95" s="45"/>
    </row>
    <row r="96" spans="1:13" ht="15">
      <c r="A96" s="36" t="s">
        <v>8</v>
      </c>
      <c r="B96" s="36" t="s">
        <v>95</v>
      </c>
      <c r="C96" s="62">
        <f t="shared" si="4"/>
        <v>2</v>
      </c>
      <c r="D96" s="50"/>
      <c r="E96" s="50"/>
      <c r="F96" s="49"/>
      <c r="G96" s="49"/>
      <c r="H96" s="50"/>
      <c r="I96" s="50"/>
      <c r="J96" s="51">
        <v>2</v>
      </c>
      <c r="K96" s="51"/>
      <c r="L96" s="50"/>
      <c r="M96" s="50"/>
    </row>
    <row r="97" spans="1:13" ht="15" hidden="1">
      <c r="A97" s="36" t="s">
        <v>125</v>
      </c>
      <c r="B97" s="36" t="s">
        <v>126</v>
      </c>
      <c r="C97" s="62">
        <f t="shared" si="4"/>
        <v>0</v>
      </c>
      <c r="D97" s="50"/>
      <c r="E97" s="50"/>
      <c r="F97" s="49"/>
      <c r="G97" s="49"/>
      <c r="H97" s="50"/>
      <c r="I97" s="50"/>
      <c r="J97" s="51"/>
      <c r="K97" s="51"/>
      <c r="L97" s="50"/>
      <c r="M97" s="50"/>
    </row>
    <row r="98" spans="1:13" ht="15" hidden="1">
      <c r="A98" s="36" t="s">
        <v>249</v>
      </c>
      <c r="B98" s="36" t="s">
        <v>250</v>
      </c>
      <c r="C98" s="62">
        <f t="shared" si="4"/>
        <v>0</v>
      </c>
      <c r="D98" s="50"/>
      <c r="E98" s="50"/>
      <c r="F98" s="49"/>
      <c r="G98" s="49"/>
      <c r="H98" s="50"/>
      <c r="I98" s="50"/>
      <c r="J98" s="51"/>
      <c r="K98" s="51"/>
      <c r="L98" s="50"/>
      <c r="M98" s="50"/>
    </row>
    <row r="99" spans="1:13" ht="15" hidden="1">
      <c r="A99" s="36" t="s">
        <v>193</v>
      </c>
      <c r="B99" s="36" t="s">
        <v>194</v>
      </c>
      <c r="C99" s="62">
        <f t="shared" si="4"/>
        <v>0</v>
      </c>
      <c r="D99" s="50"/>
      <c r="E99" s="50"/>
      <c r="F99" s="49"/>
      <c r="G99" s="49"/>
      <c r="H99" s="50"/>
      <c r="I99" s="50"/>
      <c r="J99" s="51"/>
      <c r="K99" s="51"/>
      <c r="L99" s="50"/>
      <c r="M99" s="50"/>
    </row>
    <row r="100" spans="1:13" ht="15" hidden="1">
      <c r="A100" s="36" t="s">
        <v>92</v>
      </c>
      <c r="B100" s="36" t="s">
        <v>68</v>
      </c>
      <c r="C100" s="62">
        <f t="shared" si="4"/>
        <v>0</v>
      </c>
      <c r="D100" s="50"/>
      <c r="E100" s="50"/>
      <c r="F100" s="49"/>
      <c r="G100" s="49"/>
      <c r="H100" s="50"/>
      <c r="I100" s="50"/>
      <c r="J100" s="51"/>
      <c r="K100" s="51"/>
      <c r="L100" s="50"/>
      <c r="M100" s="50"/>
    </row>
    <row r="101" spans="1:13" ht="15" hidden="1">
      <c r="A101" s="36" t="s">
        <v>85</v>
      </c>
      <c r="B101" s="36" t="s">
        <v>60</v>
      </c>
      <c r="C101" s="62">
        <f t="shared" si="4"/>
        <v>0</v>
      </c>
      <c r="D101" s="50"/>
      <c r="E101" s="50"/>
      <c r="F101" s="49"/>
      <c r="G101" s="49"/>
      <c r="H101" s="50"/>
      <c r="I101" s="50"/>
      <c r="J101" s="51"/>
      <c r="K101" s="51"/>
      <c r="L101" s="50"/>
      <c r="M101" s="50"/>
    </row>
    <row r="102" spans="1:13" ht="15" hidden="1">
      <c r="A102" s="36" t="s">
        <v>38</v>
      </c>
      <c r="B102" s="36" t="s">
        <v>96</v>
      </c>
      <c r="C102" s="62">
        <f t="shared" si="4"/>
        <v>0</v>
      </c>
      <c r="D102" s="50"/>
      <c r="E102" s="50"/>
      <c r="F102" s="49"/>
      <c r="G102" s="49"/>
      <c r="H102" s="50"/>
      <c r="I102" s="50"/>
      <c r="J102" s="51"/>
      <c r="K102" s="51"/>
      <c r="L102" s="50"/>
      <c r="M102" s="50"/>
    </row>
    <row r="103" spans="1:13" ht="15" hidden="1">
      <c r="A103" s="36" t="s">
        <v>38</v>
      </c>
      <c r="B103" s="36" t="s">
        <v>94</v>
      </c>
      <c r="C103" s="62">
        <f t="shared" si="4"/>
        <v>0</v>
      </c>
      <c r="D103" s="50"/>
      <c r="E103" s="50"/>
      <c r="F103" s="49"/>
      <c r="G103" s="46"/>
      <c r="H103" s="50"/>
      <c r="I103" s="50"/>
      <c r="J103" s="51"/>
      <c r="K103" s="51"/>
      <c r="L103" s="50"/>
      <c r="M103" s="50"/>
    </row>
    <row r="104" spans="1:13" ht="15" hidden="1">
      <c r="A104" s="36" t="s">
        <v>82</v>
      </c>
      <c r="B104" s="36" t="s">
        <v>217</v>
      </c>
      <c r="C104" s="62">
        <f t="shared" si="4"/>
        <v>0</v>
      </c>
      <c r="D104" s="50"/>
      <c r="E104" s="50"/>
      <c r="F104" s="49"/>
      <c r="G104" s="49"/>
      <c r="H104" s="50"/>
      <c r="I104" s="50"/>
      <c r="J104" s="51"/>
      <c r="K104" s="51"/>
      <c r="L104" s="50"/>
      <c r="M104" s="50"/>
    </row>
    <row r="105" spans="1:13" ht="15" hidden="1">
      <c r="A105" s="36" t="s">
        <v>195</v>
      </c>
      <c r="B105" s="36" t="s">
        <v>196</v>
      </c>
      <c r="C105" s="62">
        <f t="shared" si="4"/>
        <v>0</v>
      </c>
      <c r="D105" s="50"/>
      <c r="E105" s="50"/>
      <c r="F105" s="49"/>
      <c r="G105" s="49"/>
      <c r="H105" s="50"/>
      <c r="I105" s="50"/>
      <c r="J105" s="51"/>
      <c r="K105" s="51"/>
      <c r="L105" s="50"/>
      <c r="M105" s="50"/>
    </row>
    <row r="106" spans="1:13" ht="15" hidden="1">
      <c r="A106" s="36" t="s">
        <v>239</v>
      </c>
      <c r="B106" s="36" t="s">
        <v>240</v>
      </c>
      <c r="C106" s="62">
        <f t="shared" si="4"/>
        <v>0</v>
      </c>
      <c r="D106" s="50"/>
      <c r="E106" s="50"/>
      <c r="F106" s="49"/>
      <c r="G106" s="49"/>
      <c r="H106" s="50"/>
      <c r="I106" s="50"/>
      <c r="J106" s="51"/>
      <c r="K106" s="51"/>
      <c r="L106" s="50"/>
      <c r="M106" s="50"/>
    </row>
    <row r="107" spans="1:13" ht="15" hidden="1">
      <c r="A107" s="36" t="s">
        <v>340</v>
      </c>
      <c r="B107" s="76" t="s">
        <v>341</v>
      </c>
      <c r="C107" s="62">
        <f t="shared" si="4"/>
        <v>0</v>
      </c>
      <c r="D107" s="50"/>
      <c r="E107" s="50"/>
      <c r="F107" s="49"/>
      <c r="G107" s="49"/>
      <c r="H107" s="50"/>
      <c r="I107" s="50"/>
      <c r="J107" s="51"/>
      <c r="K107" s="51"/>
      <c r="L107" s="50"/>
      <c r="M107" s="50"/>
    </row>
    <row r="108" spans="1:13" ht="15" hidden="1">
      <c r="A108" s="36" t="s">
        <v>190</v>
      </c>
      <c r="B108" s="36" t="s">
        <v>191</v>
      </c>
      <c r="C108" s="62">
        <f t="shared" si="4"/>
        <v>0</v>
      </c>
      <c r="D108" s="50"/>
      <c r="E108" s="50"/>
      <c r="F108" s="49"/>
      <c r="G108" s="49"/>
      <c r="H108" s="50"/>
      <c r="I108" s="50"/>
      <c r="J108" s="51"/>
      <c r="K108" s="51"/>
      <c r="L108" s="50"/>
      <c r="M108" s="50"/>
    </row>
    <row r="109" spans="1:13" ht="15" hidden="1">
      <c r="A109" s="36" t="s">
        <v>261</v>
      </c>
      <c r="B109" s="36" t="s">
        <v>262</v>
      </c>
      <c r="C109" s="62">
        <f t="shared" si="4"/>
        <v>0</v>
      </c>
      <c r="D109" s="50"/>
      <c r="E109" s="50"/>
      <c r="F109" s="49"/>
      <c r="G109" s="49"/>
      <c r="H109" s="50"/>
      <c r="I109" s="50"/>
      <c r="J109" s="51"/>
      <c r="K109" s="51"/>
      <c r="L109" s="50"/>
      <c r="M109" s="50"/>
    </row>
    <row r="110" spans="1:13" ht="15" hidden="1">
      <c r="A110" s="36" t="s">
        <v>150</v>
      </c>
      <c r="B110" s="36" t="s">
        <v>151</v>
      </c>
      <c r="C110" s="62">
        <f aca="true" t="shared" si="5" ref="C110:C141">SUM(D110:M110)</f>
        <v>0</v>
      </c>
      <c r="D110" s="50"/>
      <c r="E110" s="50"/>
      <c r="F110" s="49"/>
      <c r="G110" s="49"/>
      <c r="H110" s="50"/>
      <c r="I110" s="50"/>
      <c r="J110" s="51"/>
      <c r="K110" s="51"/>
      <c r="L110" s="50"/>
      <c r="M110" s="50"/>
    </row>
    <row r="111" spans="1:13" ht="15" hidden="1">
      <c r="A111" s="36" t="s">
        <v>258</v>
      </c>
      <c r="B111" s="36" t="s">
        <v>159</v>
      </c>
      <c r="C111" s="62">
        <f t="shared" si="5"/>
        <v>0</v>
      </c>
      <c r="D111" s="50"/>
      <c r="E111" s="50"/>
      <c r="F111" s="49"/>
      <c r="G111" s="49"/>
      <c r="H111" s="50"/>
      <c r="I111" s="50"/>
      <c r="J111" s="51"/>
      <c r="K111" s="51"/>
      <c r="L111" s="50"/>
      <c r="M111" s="50"/>
    </row>
    <row r="112" spans="1:13" ht="15" hidden="1">
      <c r="A112" s="36" t="s">
        <v>157</v>
      </c>
      <c r="B112" s="36" t="s">
        <v>140</v>
      </c>
      <c r="C112" s="62">
        <f t="shared" si="5"/>
        <v>0</v>
      </c>
      <c r="D112" s="50"/>
      <c r="E112" s="50"/>
      <c r="F112" s="49"/>
      <c r="G112" s="49"/>
      <c r="H112" s="50"/>
      <c r="I112" s="50"/>
      <c r="J112" s="51"/>
      <c r="K112" s="51"/>
      <c r="L112" s="50"/>
      <c r="M112" s="50"/>
    </row>
    <row r="113" spans="1:13" ht="15" hidden="1">
      <c r="A113" s="36" t="s">
        <v>157</v>
      </c>
      <c r="B113" s="76" t="s">
        <v>156</v>
      </c>
      <c r="C113" s="62">
        <f t="shared" si="5"/>
        <v>0</v>
      </c>
      <c r="D113" s="50"/>
      <c r="E113" s="50"/>
      <c r="F113" s="49"/>
      <c r="G113" s="49"/>
      <c r="H113" s="50"/>
      <c r="I113" s="50"/>
      <c r="J113" s="51"/>
      <c r="K113" s="51"/>
      <c r="L113" s="50"/>
      <c r="M113" s="50"/>
    </row>
    <row r="114" spans="1:13" ht="15" hidden="1">
      <c r="A114" s="36" t="s">
        <v>147</v>
      </c>
      <c r="B114" s="36" t="s">
        <v>148</v>
      </c>
      <c r="C114" s="62">
        <f t="shared" si="5"/>
        <v>0</v>
      </c>
      <c r="D114" s="50"/>
      <c r="E114" s="50"/>
      <c r="F114" s="49"/>
      <c r="G114" s="49"/>
      <c r="H114" s="50"/>
      <c r="I114" s="50"/>
      <c r="J114" s="51"/>
      <c r="K114" s="51"/>
      <c r="L114" s="50"/>
      <c r="M114" s="50"/>
    </row>
    <row r="115" spans="1:13" ht="15" hidden="1">
      <c r="A115" s="36" t="s">
        <v>251</v>
      </c>
      <c r="B115" s="36" t="s">
        <v>252</v>
      </c>
      <c r="C115" s="62">
        <f t="shared" si="5"/>
        <v>0</v>
      </c>
      <c r="D115" s="50"/>
      <c r="E115" s="50"/>
      <c r="F115" s="49"/>
      <c r="G115" s="49"/>
      <c r="H115" s="50"/>
      <c r="I115" s="50"/>
      <c r="J115" s="51"/>
      <c r="K115" s="51"/>
      <c r="L115" s="50"/>
      <c r="M115" s="50"/>
    </row>
    <row r="116" spans="1:13" ht="15" hidden="1">
      <c r="A116" s="36" t="s">
        <v>146</v>
      </c>
      <c r="B116" s="36" t="s">
        <v>247</v>
      </c>
      <c r="C116" s="62">
        <f t="shared" si="5"/>
        <v>0</v>
      </c>
      <c r="D116" s="50"/>
      <c r="E116" s="50"/>
      <c r="F116" s="49"/>
      <c r="G116" s="49"/>
      <c r="H116" s="50"/>
      <c r="I116" s="50"/>
      <c r="J116" s="51"/>
      <c r="K116" s="51"/>
      <c r="L116" s="50"/>
      <c r="M116" s="50"/>
    </row>
    <row r="117" spans="1:13" ht="15" hidden="1">
      <c r="A117" s="36" t="s">
        <v>342</v>
      </c>
      <c r="B117" s="36" t="s">
        <v>343</v>
      </c>
      <c r="C117" s="62">
        <f t="shared" si="5"/>
        <v>0</v>
      </c>
      <c r="D117" s="50"/>
      <c r="E117" s="50"/>
      <c r="F117" s="49"/>
      <c r="G117" s="49"/>
      <c r="H117" s="50"/>
      <c r="I117" s="50"/>
      <c r="J117" s="51"/>
      <c r="K117" s="47"/>
      <c r="L117" s="50"/>
      <c r="M117" s="50"/>
    </row>
    <row r="118" spans="1:13" ht="15" hidden="1">
      <c r="A118" s="36" t="s">
        <v>318</v>
      </c>
      <c r="B118" s="36" t="s">
        <v>57</v>
      </c>
      <c r="C118" s="62">
        <f t="shared" si="5"/>
        <v>0</v>
      </c>
      <c r="D118" s="50"/>
      <c r="E118" s="50"/>
      <c r="F118" s="49"/>
      <c r="G118" s="49"/>
      <c r="H118" s="50"/>
      <c r="I118" s="50"/>
      <c r="J118" s="51"/>
      <c r="K118" s="51"/>
      <c r="L118" s="50"/>
      <c r="M118" s="50"/>
    </row>
    <row r="119" spans="1:13" ht="15" hidden="1">
      <c r="A119" s="36" t="s">
        <v>187</v>
      </c>
      <c r="B119" s="36" t="s">
        <v>156</v>
      </c>
      <c r="C119" s="62">
        <f t="shared" si="5"/>
        <v>0</v>
      </c>
      <c r="D119" s="50"/>
      <c r="E119" s="50"/>
      <c r="F119" s="49"/>
      <c r="G119" s="49"/>
      <c r="H119" s="50"/>
      <c r="I119" s="50"/>
      <c r="J119" s="51"/>
      <c r="K119" s="51"/>
      <c r="L119" s="50"/>
      <c r="M119" s="50"/>
    </row>
    <row r="120" spans="1:13" ht="15" hidden="1">
      <c r="A120" s="36" t="s">
        <v>332</v>
      </c>
      <c r="B120" s="36" t="s">
        <v>333</v>
      </c>
      <c r="C120" s="62">
        <f t="shared" si="5"/>
        <v>0</v>
      </c>
      <c r="D120" s="50"/>
      <c r="E120" s="50"/>
      <c r="F120" s="49"/>
      <c r="G120" s="49"/>
      <c r="H120" s="50"/>
      <c r="I120" s="45"/>
      <c r="J120" s="51"/>
      <c r="K120" s="51"/>
      <c r="L120" s="50"/>
      <c r="M120" s="45"/>
    </row>
    <row r="121" spans="1:13" ht="15" hidden="1">
      <c r="A121" s="36" t="s">
        <v>39</v>
      </c>
      <c r="B121" s="36" t="s">
        <v>97</v>
      </c>
      <c r="C121" s="62">
        <f t="shared" si="5"/>
        <v>0</v>
      </c>
      <c r="D121" s="50"/>
      <c r="E121" s="50"/>
      <c r="F121" s="49"/>
      <c r="G121" s="49"/>
      <c r="H121" s="50"/>
      <c r="I121" s="50"/>
      <c r="J121" s="51"/>
      <c r="K121" s="51"/>
      <c r="L121" s="50"/>
      <c r="M121" s="50"/>
    </row>
    <row r="122" spans="1:13" ht="15" hidden="1">
      <c r="A122" s="36" t="s">
        <v>39</v>
      </c>
      <c r="B122" s="36" t="s">
        <v>93</v>
      </c>
      <c r="C122" s="62">
        <f t="shared" si="5"/>
        <v>0</v>
      </c>
      <c r="D122" s="50"/>
      <c r="E122" s="50"/>
      <c r="F122" s="49"/>
      <c r="G122" s="49"/>
      <c r="H122" s="50"/>
      <c r="I122" s="50"/>
      <c r="J122" s="51"/>
      <c r="K122" s="51"/>
      <c r="L122" s="50"/>
      <c r="M122" s="50"/>
    </row>
    <row r="123" spans="1:13" ht="15" hidden="1">
      <c r="A123" s="36" t="s">
        <v>327</v>
      </c>
      <c r="B123" s="36" t="s">
        <v>328</v>
      </c>
      <c r="C123" s="62">
        <f t="shared" si="5"/>
        <v>0</v>
      </c>
      <c r="D123" s="50"/>
      <c r="E123" s="50"/>
      <c r="F123" s="49"/>
      <c r="G123" s="49"/>
      <c r="H123" s="50"/>
      <c r="I123" s="50"/>
      <c r="J123" s="51"/>
      <c r="K123" s="51"/>
      <c r="L123" s="50"/>
      <c r="M123" s="50"/>
    </row>
    <row r="124" spans="1:13" ht="15" hidden="1">
      <c r="A124" s="36" t="s">
        <v>107</v>
      </c>
      <c r="B124" s="36" t="s">
        <v>317</v>
      </c>
      <c r="C124" s="62">
        <f t="shared" si="5"/>
        <v>0</v>
      </c>
      <c r="D124" s="50"/>
      <c r="E124" s="45"/>
      <c r="F124" s="49"/>
      <c r="G124" s="49"/>
      <c r="H124" s="50"/>
      <c r="I124" s="50"/>
      <c r="J124" s="51"/>
      <c r="K124" s="51"/>
      <c r="L124" s="50"/>
      <c r="M124" s="50"/>
    </row>
    <row r="125" spans="1:13" ht="15" hidden="1">
      <c r="A125" s="36" t="s">
        <v>145</v>
      </c>
      <c r="B125" s="36" t="s">
        <v>161</v>
      </c>
      <c r="C125" s="62">
        <f t="shared" si="5"/>
        <v>0</v>
      </c>
      <c r="D125" s="50"/>
      <c r="E125" s="50"/>
      <c r="F125" s="49"/>
      <c r="G125" s="49"/>
      <c r="H125" s="50"/>
      <c r="I125" s="50"/>
      <c r="J125" s="51"/>
      <c r="K125" s="51"/>
      <c r="L125" s="50"/>
      <c r="M125" s="50"/>
    </row>
    <row r="126" spans="1:13" ht="15" hidden="1">
      <c r="A126" s="36" t="s">
        <v>266</v>
      </c>
      <c r="B126" s="36" t="s">
        <v>267</v>
      </c>
      <c r="C126" s="62">
        <f t="shared" si="5"/>
        <v>0</v>
      </c>
      <c r="D126" s="50"/>
      <c r="E126" s="45"/>
      <c r="F126" s="49"/>
      <c r="G126" s="49"/>
      <c r="H126" s="50"/>
      <c r="I126" s="50"/>
      <c r="J126" s="51"/>
      <c r="K126" s="51"/>
      <c r="L126" s="50"/>
      <c r="M126" s="50"/>
    </row>
    <row r="127" spans="1:13" ht="15" hidden="1">
      <c r="A127" s="36" t="s">
        <v>143</v>
      </c>
      <c r="B127" s="36" t="s">
        <v>144</v>
      </c>
      <c r="C127" s="62">
        <f t="shared" si="5"/>
        <v>0</v>
      </c>
      <c r="D127" s="50"/>
      <c r="E127" s="50"/>
      <c r="F127" s="49"/>
      <c r="G127" s="49"/>
      <c r="H127" s="50"/>
      <c r="I127" s="50"/>
      <c r="J127" s="51"/>
      <c r="K127" s="51"/>
      <c r="L127" s="50"/>
      <c r="M127" s="50"/>
    </row>
    <row r="128" spans="1:13" ht="15" hidden="1">
      <c r="A128" s="36" t="s">
        <v>77</v>
      </c>
      <c r="B128" s="36" t="s">
        <v>49</v>
      </c>
      <c r="C128" s="62">
        <f t="shared" si="5"/>
        <v>0</v>
      </c>
      <c r="D128" s="50"/>
      <c r="E128" s="50"/>
      <c r="F128" s="49"/>
      <c r="G128" s="49"/>
      <c r="H128" s="50"/>
      <c r="I128" s="50"/>
      <c r="J128" s="51"/>
      <c r="K128" s="51"/>
      <c r="L128" s="50"/>
      <c r="M128" s="50"/>
    </row>
    <row r="129" spans="1:13" ht="15" hidden="1">
      <c r="A129" s="36" t="s">
        <v>338</v>
      </c>
      <c r="B129" s="36" t="s">
        <v>339</v>
      </c>
      <c r="C129" s="62">
        <f t="shared" si="5"/>
        <v>0</v>
      </c>
      <c r="D129" s="50"/>
      <c r="E129" s="50"/>
      <c r="F129" s="49"/>
      <c r="G129" s="49"/>
      <c r="H129" s="50"/>
      <c r="I129" s="50"/>
      <c r="J129" s="51"/>
      <c r="K129" s="51"/>
      <c r="L129" s="50"/>
      <c r="M129" s="50"/>
    </row>
    <row r="130" spans="1:13" ht="15" hidden="1">
      <c r="A130" s="36" t="s">
        <v>192</v>
      </c>
      <c r="B130" s="76" t="s">
        <v>331</v>
      </c>
      <c r="C130" s="62">
        <f t="shared" si="5"/>
        <v>0</v>
      </c>
      <c r="D130" s="50"/>
      <c r="E130" s="50"/>
      <c r="F130" s="49"/>
      <c r="G130" s="49"/>
      <c r="H130" s="50"/>
      <c r="I130" s="50"/>
      <c r="J130" s="51"/>
      <c r="K130" s="51"/>
      <c r="L130" s="50"/>
      <c r="M130" s="50"/>
    </row>
    <row r="131" spans="1:13" ht="15" hidden="1">
      <c r="A131" s="36" t="s">
        <v>192</v>
      </c>
      <c r="B131" s="36" t="s">
        <v>142</v>
      </c>
      <c r="C131" s="62">
        <f t="shared" si="5"/>
        <v>0</v>
      </c>
      <c r="D131" s="50"/>
      <c r="E131" s="50"/>
      <c r="F131" s="49"/>
      <c r="G131" s="49"/>
      <c r="H131" s="50"/>
      <c r="I131" s="45"/>
      <c r="J131" s="51"/>
      <c r="K131" s="47"/>
      <c r="L131" s="50"/>
      <c r="M131" s="45"/>
    </row>
    <row r="132" spans="1:13" ht="15" hidden="1">
      <c r="A132" s="36" t="s">
        <v>201</v>
      </c>
      <c r="B132" s="36" t="s">
        <v>202</v>
      </c>
      <c r="C132" s="62">
        <f t="shared" si="5"/>
        <v>0</v>
      </c>
      <c r="D132" s="50"/>
      <c r="E132" s="50"/>
      <c r="F132" s="49"/>
      <c r="G132" s="49"/>
      <c r="H132" s="50"/>
      <c r="I132" s="50"/>
      <c r="J132" s="51"/>
      <c r="K132" s="51"/>
      <c r="L132" s="50"/>
      <c r="M132" s="50"/>
    </row>
    <row r="133" spans="1:13" ht="15" hidden="1">
      <c r="A133" s="36" t="s">
        <v>270</v>
      </c>
      <c r="B133" s="36" t="s">
        <v>271</v>
      </c>
      <c r="C133" s="62">
        <f t="shared" si="5"/>
        <v>0</v>
      </c>
      <c r="D133" s="50"/>
      <c r="E133" s="50"/>
      <c r="F133" s="49"/>
      <c r="G133" s="49"/>
      <c r="H133" s="50"/>
      <c r="I133" s="50"/>
      <c r="J133" s="51"/>
      <c r="K133" s="51"/>
      <c r="L133" s="50"/>
      <c r="M133" s="50"/>
    </row>
    <row r="134" spans="1:13" ht="15" hidden="1">
      <c r="A134" s="36" t="s">
        <v>76</v>
      </c>
      <c r="B134" s="36" t="s">
        <v>47</v>
      </c>
      <c r="C134" s="62">
        <f t="shared" si="5"/>
        <v>0</v>
      </c>
      <c r="D134" s="50"/>
      <c r="E134" s="50"/>
      <c r="F134" s="49"/>
      <c r="G134" s="49"/>
      <c r="H134" s="50"/>
      <c r="I134" s="50"/>
      <c r="J134" s="51"/>
      <c r="K134" s="51"/>
      <c r="L134" s="50"/>
      <c r="M134" s="50"/>
    </row>
    <row r="135" spans="1:13" ht="15" hidden="1">
      <c r="A135" s="36" t="s">
        <v>259</v>
      </c>
      <c r="B135" s="36" t="s">
        <v>260</v>
      </c>
      <c r="C135" s="62">
        <f t="shared" si="5"/>
        <v>0</v>
      </c>
      <c r="D135" s="50"/>
      <c r="E135" s="50"/>
      <c r="F135" s="49"/>
      <c r="G135" s="49"/>
      <c r="H135" s="50"/>
      <c r="I135" s="50"/>
      <c r="J135" s="51"/>
      <c r="K135" s="47"/>
      <c r="L135" s="50"/>
      <c r="M135" s="50"/>
    </row>
    <row r="136" spans="1:13" ht="15" hidden="1">
      <c r="A136" s="36" t="s">
        <v>134</v>
      </c>
      <c r="B136" s="36" t="s">
        <v>135</v>
      </c>
      <c r="C136" s="62">
        <f t="shared" si="5"/>
        <v>0</v>
      </c>
      <c r="D136" s="50"/>
      <c r="E136" s="50"/>
      <c r="F136" s="49"/>
      <c r="G136" s="49"/>
      <c r="H136" s="50"/>
      <c r="I136" s="50"/>
      <c r="J136" s="51"/>
      <c r="K136" s="51"/>
      <c r="L136" s="50"/>
      <c r="M136" s="50"/>
    </row>
    <row r="137" spans="1:13" ht="15" hidden="1">
      <c r="A137" s="36" t="s">
        <v>136</v>
      </c>
      <c r="B137" s="36" t="s">
        <v>269</v>
      </c>
      <c r="C137" s="62">
        <f t="shared" si="5"/>
        <v>0</v>
      </c>
      <c r="D137" s="50"/>
      <c r="E137" s="50"/>
      <c r="F137" s="49"/>
      <c r="G137" s="49"/>
      <c r="H137" s="50"/>
      <c r="I137" s="50"/>
      <c r="J137" s="51"/>
      <c r="K137" s="51"/>
      <c r="L137" s="50"/>
      <c r="M137" s="50"/>
    </row>
    <row r="138" spans="1:13" ht="15" hidden="1">
      <c r="A138" s="36" t="s">
        <v>89</v>
      </c>
      <c r="B138" s="36" t="s">
        <v>66</v>
      </c>
      <c r="C138" s="62">
        <f t="shared" si="5"/>
        <v>0</v>
      </c>
      <c r="D138" s="50"/>
      <c r="E138" s="50"/>
      <c r="F138" s="49"/>
      <c r="G138" s="49"/>
      <c r="H138" s="50"/>
      <c r="I138" s="50"/>
      <c r="J138" s="51"/>
      <c r="K138" s="51"/>
      <c r="L138" s="50"/>
      <c r="M138" s="50"/>
    </row>
    <row r="139" spans="1:13" ht="15" hidden="1">
      <c r="A139" s="36" t="s">
        <v>319</v>
      </c>
      <c r="B139" s="36" t="s">
        <v>320</v>
      </c>
      <c r="C139" s="62">
        <f t="shared" si="5"/>
        <v>0</v>
      </c>
      <c r="D139" s="50"/>
      <c r="E139" s="50"/>
      <c r="F139" s="49"/>
      <c r="G139" s="49"/>
      <c r="H139" s="50"/>
      <c r="I139" s="50"/>
      <c r="J139" s="51"/>
      <c r="K139" s="51"/>
      <c r="L139" s="50"/>
      <c r="M139" s="50"/>
    </row>
    <row r="140" spans="1:13" ht="15" hidden="1">
      <c r="A140" s="36" t="s">
        <v>132</v>
      </c>
      <c r="B140" s="36" t="s">
        <v>163</v>
      </c>
      <c r="C140" s="62">
        <f t="shared" si="5"/>
        <v>0</v>
      </c>
      <c r="D140" s="50"/>
      <c r="E140" s="50"/>
      <c r="F140" s="49"/>
      <c r="G140" s="49"/>
      <c r="H140" s="50"/>
      <c r="I140" s="50"/>
      <c r="J140" s="51"/>
      <c r="K140" s="51"/>
      <c r="L140" s="50"/>
      <c r="M140" s="50"/>
    </row>
    <row r="141" spans="1:13" ht="15" hidden="1">
      <c r="A141" s="36" t="s">
        <v>188</v>
      </c>
      <c r="B141" s="36" t="s">
        <v>189</v>
      </c>
      <c r="C141" s="62">
        <f t="shared" si="5"/>
        <v>0</v>
      </c>
      <c r="D141" s="50"/>
      <c r="E141" s="50"/>
      <c r="F141" s="49"/>
      <c r="G141" s="49"/>
      <c r="H141" s="50"/>
      <c r="I141" s="50"/>
      <c r="J141" s="51"/>
      <c r="K141" s="51"/>
      <c r="L141" s="50"/>
      <c r="M141" s="50"/>
    </row>
    <row r="142" spans="1:13" ht="15" hidden="1">
      <c r="A142" s="36" t="s">
        <v>215</v>
      </c>
      <c r="B142" s="36" t="s">
        <v>216</v>
      </c>
      <c r="C142" s="62">
        <f aca="true" t="shared" si="6" ref="C142:C147">SUM(D142:M142)</f>
        <v>0</v>
      </c>
      <c r="D142" s="50"/>
      <c r="E142" s="50"/>
      <c r="F142" s="49"/>
      <c r="G142" s="49"/>
      <c r="H142" s="50"/>
      <c r="I142" s="45"/>
      <c r="J142" s="51"/>
      <c r="K142" s="47"/>
      <c r="L142" s="50"/>
      <c r="M142" s="45"/>
    </row>
    <row r="143" spans="1:13" ht="15" hidden="1">
      <c r="A143" s="36" t="s">
        <v>4</v>
      </c>
      <c r="B143" s="36" t="s">
        <v>52</v>
      </c>
      <c r="C143" s="62">
        <f t="shared" si="6"/>
        <v>0</v>
      </c>
      <c r="D143" s="50"/>
      <c r="E143" s="45"/>
      <c r="F143" s="49"/>
      <c r="G143" s="49"/>
      <c r="H143" s="50"/>
      <c r="I143" s="50"/>
      <c r="J143" s="51"/>
      <c r="K143" s="51"/>
      <c r="L143" s="50"/>
      <c r="M143" s="50"/>
    </row>
    <row r="144" spans="1:13" ht="15" hidden="1">
      <c r="A144" s="36" t="s">
        <v>91</v>
      </c>
      <c r="B144" s="36" t="s">
        <v>101</v>
      </c>
      <c r="C144" s="62">
        <f t="shared" si="6"/>
        <v>0</v>
      </c>
      <c r="D144" s="50"/>
      <c r="E144" s="50"/>
      <c r="F144" s="49"/>
      <c r="G144" s="46"/>
      <c r="H144" s="50"/>
      <c r="I144" s="50"/>
      <c r="J144" s="51"/>
      <c r="K144" s="51"/>
      <c r="L144" s="50"/>
      <c r="M144" s="50"/>
    </row>
    <row r="145" spans="1:13" ht="15" hidden="1">
      <c r="A145" s="36" t="s">
        <v>103</v>
      </c>
      <c r="B145" s="36" t="s">
        <v>102</v>
      </c>
      <c r="C145" s="62">
        <f t="shared" si="6"/>
        <v>0</v>
      </c>
      <c r="D145" s="50"/>
      <c r="E145" s="50"/>
      <c r="F145" s="49"/>
      <c r="G145" s="49"/>
      <c r="H145" s="50"/>
      <c r="I145" s="50"/>
      <c r="J145" s="51"/>
      <c r="K145" s="51"/>
      <c r="L145" s="50"/>
      <c r="M145" s="50"/>
    </row>
    <row r="146" spans="1:13" ht="15" hidden="1">
      <c r="A146" s="36" t="s">
        <v>334</v>
      </c>
      <c r="B146" s="36" t="s">
        <v>335</v>
      </c>
      <c r="C146" s="62">
        <f t="shared" si="6"/>
        <v>0</v>
      </c>
      <c r="D146" s="50"/>
      <c r="E146" s="50"/>
      <c r="F146" s="49"/>
      <c r="G146" s="49"/>
      <c r="H146" s="50"/>
      <c r="I146" s="50"/>
      <c r="J146" s="51"/>
      <c r="K146" s="47"/>
      <c r="L146" s="50"/>
      <c r="M146" s="50"/>
    </row>
    <row r="147" spans="1:13" ht="15" hidden="1">
      <c r="A147" s="36" t="s">
        <v>124</v>
      </c>
      <c r="B147" s="36" t="s">
        <v>162</v>
      </c>
      <c r="C147" s="62">
        <f t="shared" si="6"/>
        <v>0</v>
      </c>
      <c r="D147" s="50"/>
      <c r="E147" s="50"/>
      <c r="F147" s="49"/>
      <c r="G147" s="49"/>
      <c r="H147" s="50"/>
      <c r="I147" s="50"/>
      <c r="J147" s="51"/>
      <c r="K147" s="51"/>
      <c r="L147" s="50"/>
      <c r="M147" s="50"/>
    </row>
    <row r="148" spans="3:13" ht="15" hidden="1">
      <c r="C148" s="62">
        <f>SUM(D148:K148)</f>
        <v>0</v>
      </c>
      <c r="D148" s="50"/>
      <c r="E148" s="50"/>
      <c r="F148" s="49"/>
      <c r="G148" s="49"/>
      <c r="H148" s="50"/>
      <c r="I148" s="45"/>
      <c r="J148" s="51"/>
      <c r="K148" s="47"/>
      <c r="L148" s="50"/>
      <c r="M148" s="45"/>
    </row>
    <row r="149" spans="3:12" ht="15">
      <c r="C149" s="36">
        <f>COUNT(C78:C93)</f>
        <v>16</v>
      </c>
      <c r="D149" s="36">
        <f>SUM(D78:D93)/D77</f>
        <v>2</v>
      </c>
      <c r="F149" s="36">
        <f>SUM(F78:F93)/F77</f>
        <v>1</v>
      </c>
      <c r="H149" s="36">
        <f>SUM(H78:H93)/H77</f>
        <v>8</v>
      </c>
      <c r="J149" s="36">
        <f>SUM(J78:J147)/J77</f>
        <v>11</v>
      </c>
      <c r="L149" s="36">
        <f>SUM(L78:L147)/L77</f>
        <v>10</v>
      </c>
    </row>
    <row r="153" ht="15">
      <c r="C153" s="76"/>
    </row>
  </sheetData>
  <sheetProtection/>
  <mergeCells count="11">
    <mergeCell ref="D1:K1"/>
    <mergeCell ref="D2:E2"/>
    <mergeCell ref="F2:G2"/>
    <mergeCell ref="H2:I2"/>
    <mergeCell ref="J2:K2"/>
    <mergeCell ref="L2:M2"/>
    <mergeCell ref="D76:E76"/>
    <mergeCell ref="F76:G76"/>
    <mergeCell ref="H76:I76"/>
    <mergeCell ref="J76:K76"/>
    <mergeCell ref="L76:M76"/>
  </mergeCells>
  <hyperlinks>
    <hyperlink ref="A1" r:id="rId1" display="VNKR apr23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53"/>
  <sheetViews>
    <sheetView zoomScalePageLayoutView="0" workbookViewId="0" topLeftCell="A1">
      <selection activeCell="W76" sqref="W76:X77"/>
    </sheetView>
  </sheetViews>
  <sheetFormatPr defaultColWidth="9.140625" defaultRowHeight="15"/>
  <cols>
    <col min="1" max="1" width="32.7109375" style="36" bestFit="1" customWidth="1"/>
    <col min="2" max="2" width="34.7109375" style="36" bestFit="1" customWidth="1"/>
    <col min="3" max="3" width="4.8515625" style="36" bestFit="1" customWidth="1"/>
    <col min="4" max="13" width="3.7109375" style="36" customWidth="1"/>
    <col min="14" max="14" width="1.7109375" style="36" customWidth="1"/>
    <col min="15" max="24" width="3.7109375" style="36" customWidth="1"/>
    <col min="25" max="16384" width="9.140625" style="36" customWidth="1"/>
  </cols>
  <sheetData>
    <row r="1" spans="1:24" ht="15">
      <c r="A1" s="8" t="s">
        <v>358</v>
      </c>
      <c r="B1" s="56"/>
      <c r="C1" s="1"/>
      <c r="D1" s="135" t="s">
        <v>359</v>
      </c>
      <c r="E1" s="135"/>
      <c r="F1" s="135"/>
      <c r="G1" s="135"/>
      <c r="H1" s="135"/>
      <c r="I1" s="135"/>
      <c r="J1" s="135"/>
      <c r="K1" s="135"/>
      <c r="L1" s="135"/>
      <c r="M1" s="135"/>
      <c r="O1" s="139" t="s">
        <v>362</v>
      </c>
      <c r="P1" s="139"/>
      <c r="Q1" s="139"/>
      <c r="R1" s="139"/>
      <c r="S1" s="139"/>
      <c r="T1" s="139"/>
      <c r="U1" s="139"/>
      <c r="V1" s="139"/>
      <c r="W1" s="139"/>
      <c r="X1" s="139"/>
    </row>
    <row r="2" spans="1:24" ht="15">
      <c r="A2" s="56"/>
      <c r="B2" s="56"/>
      <c r="C2" s="1"/>
      <c r="D2" s="149" t="s">
        <v>105</v>
      </c>
      <c r="E2" s="149"/>
      <c r="F2" s="148" t="s">
        <v>164</v>
      </c>
      <c r="G2" s="148"/>
      <c r="H2" s="141" t="s">
        <v>166</v>
      </c>
      <c r="I2" s="142"/>
      <c r="J2" s="143" t="s">
        <v>227</v>
      </c>
      <c r="K2" s="144"/>
      <c r="L2" s="141" t="s">
        <v>222</v>
      </c>
      <c r="M2" s="142"/>
      <c r="O2" s="149" t="s">
        <v>105</v>
      </c>
      <c r="P2" s="149"/>
      <c r="Q2" s="148" t="s">
        <v>164</v>
      </c>
      <c r="R2" s="148"/>
      <c r="S2" s="141" t="s">
        <v>166</v>
      </c>
      <c r="T2" s="142"/>
      <c r="U2" s="143" t="s">
        <v>227</v>
      </c>
      <c r="V2" s="144"/>
      <c r="W2" s="150" t="s">
        <v>222</v>
      </c>
      <c r="X2" s="150"/>
    </row>
    <row r="3" spans="1:24" ht="21">
      <c r="A3" s="57"/>
      <c r="B3" s="12" t="s">
        <v>2</v>
      </c>
      <c r="C3" s="10" t="s">
        <v>3</v>
      </c>
      <c r="D3" s="129">
        <v>5</v>
      </c>
      <c r="E3" s="129" t="s">
        <v>32</v>
      </c>
      <c r="F3" s="128">
        <v>4</v>
      </c>
      <c r="G3" s="128" t="s">
        <v>32</v>
      </c>
      <c r="H3" s="60">
        <v>3</v>
      </c>
      <c r="I3" s="60" t="s">
        <v>32</v>
      </c>
      <c r="J3" s="61">
        <v>2</v>
      </c>
      <c r="K3" s="61" t="s">
        <v>32</v>
      </c>
      <c r="L3" s="60">
        <v>1</v>
      </c>
      <c r="M3" s="60" t="s">
        <v>32</v>
      </c>
      <c r="O3" s="129">
        <v>5</v>
      </c>
      <c r="P3" s="129" t="s">
        <v>32</v>
      </c>
      <c r="Q3" s="128">
        <v>4</v>
      </c>
      <c r="R3" s="128" t="s">
        <v>32</v>
      </c>
      <c r="S3" s="60">
        <v>3</v>
      </c>
      <c r="T3" s="60" t="s">
        <v>32</v>
      </c>
      <c r="U3" s="61">
        <v>2</v>
      </c>
      <c r="V3" s="61" t="s">
        <v>32</v>
      </c>
      <c r="W3" s="130">
        <v>1</v>
      </c>
      <c r="X3" s="130" t="s">
        <v>32</v>
      </c>
    </row>
    <row r="4" spans="1:24" ht="15">
      <c r="A4" s="36" t="s">
        <v>33</v>
      </c>
      <c r="B4" s="36" t="s">
        <v>323</v>
      </c>
      <c r="C4" s="62">
        <f aca="true" t="shared" si="0" ref="C4:C35">SUM(D4:X4)</f>
        <v>17</v>
      </c>
      <c r="D4" s="63"/>
      <c r="E4" s="63"/>
      <c r="F4" s="64"/>
      <c r="G4" s="64"/>
      <c r="H4" s="65">
        <v>6</v>
      </c>
      <c r="I4" s="65">
        <v>5</v>
      </c>
      <c r="J4" s="66"/>
      <c r="K4" s="66"/>
      <c r="L4" s="65"/>
      <c r="M4" s="65"/>
      <c r="O4" s="63"/>
      <c r="P4" s="63"/>
      <c r="Q4" s="64"/>
      <c r="R4" s="64"/>
      <c r="S4" s="65">
        <v>6</v>
      </c>
      <c r="T4" s="65"/>
      <c r="U4" s="66"/>
      <c r="V4" s="66"/>
      <c r="W4" s="65"/>
      <c r="X4" s="65"/>
    </row>
    <row r="5" spans="1:24" ht="15">
      <c r="A5" s="36" t="s">
        <v>199</v>
      </c>
      <c r="B5" s="36" t="s">
        <v>206</v>
      </c>
      <c r="C5" s="62">
        <f t="shared" si="0"/>
        <v>16</v>
      </c>
      <c r="D5" s="63"/>
      <c r="E5" s="63"/>
      <c r="F5" s="64">
        <v>4</v>
      </c>
      <c r="G5" s="64"/>
      <c r="H5" s="65">
        <v>3</v>
      </c>
      <c r="I5" s="65">
        <v>1</v>
      </c>
      <c r="J5" s="66"/>
      <c r="K5" s="66"/>
      <c r="L5" s="65"/>
      <c r="M5" s="65"/>
      <c r="O5" s="63"/>
      <c r="P5" s="63"/>
      <c r="Q5" s="64">
        <v>4</v>
      </c>
      <c r="R5" s="64"/>
      <c r="S5" s="65">
        <v>3</v>
      </c>
      <c r="T5" s="65">
        <v>1</v>
      </c>
      <c r="U5" s="66"/>
      <c r="V5" s="66"/>
      <c r="W5" s="65"/>
      <c r="X5" s="65"/>
    </row>
    <row r="6" spans="1:24" ht="15">
      <c r="A6" s="36" t="s">
        <v>133</v>
      </c>
      <c r="B6" s="36" t="s">
        <v>171</v>
      </c>
      <c r="C6" s="62">
        <f t="shared" si="0"/>
        <v>14</v>
      </c>
      <c r="D6" s="63"/>
      <c r="E6" s="63"/>
      <c r="F6" s="64"/>
      <c r="G6" s="64"/>
      <c r="H6" s="65">
        <v>3</v>
      </c>
      <c r="I6" s="65"/>
      <c r="J6" s="66">
        <v>2</v>
      </c>
      <c r="K6" s="66">
        <v>2</v>
      </c>
      <c r="L6" s="65"/>
      <c r="M6" s="65"/>
      <c r="O6" s="63"/>
      <c r="P6" s="63"/>
      <c r="Q6" s="64"/>
      <c r="R6" s="64"/>
      <c r="S6" s="65">
        <v>3</v>
      </c>
      <c r="T6" s="65"/>
      <c r="U6" s="66">
        <v>2</v>
      </c>
      <c r="V6" s="66">
        <v>2</v>
      </c>
      <c r="W6" s="65"/>
      <c r="X6" s="65"/>
    </row>
    <row r="7" spans="1:24" ht="15">
      <c r="A7" s="36" t="s">
        <v>34</v>
      </c>
      <c r="B7" s="36" t="s">
        <v>181</v>
      </c>
      <c r="C7" s="62">
        <f t="shared" si="0"/>
        <v>12</v>
      </c>
      <c r="D7" s="63"/>
      <c r="E7" s="63"/>
      <c r="F7" s="64"/>
      <c r="G7" s="64"/>
      <c r="H7" s="65">
        <v>6</v>
      </c>
      <c r="I7" s="65"/>
      <c r="J7" s="66"/>
      <c r="K7" s="74"/>
      <c r="L7" s="65"/>
      <c r="M7" s="65"/>
      <c r="O7" s="63"/>
      <c r="P7" s="63"/>
      <c r="Q7" s="64"/>
      <c r="R7" s="64"/>
      <c r="S7" s="65">
        <v>6</v>
      </c>
      <c r="T7" s="65"/>
      <c r="U7" s="66"/>
      <c r="V7" s="74"/>
      <c r="W7" s="65"/>
      <c r="X7" s="65"/>
    </row>
    <row r="8" spans="1:24" ht="15">
      <c r="A8" s="36" t="s">
        <v>130</v>
      </c>
      <c r="B8" s="36" t="s">
        <v>311</v>
      </c>
      <c r="C8" s="62">
        <f t="shared" si="0"/>
        <v>11</v>
      </c>
      <c r="D8" s="63"/>
      <c r="E8" s="63"/>
      <c r="F8" s="64"/>
      <c r="G8" s="64"/>
      <c r="H8" s="65"/>
      <c r="I8" s="65"/>
      <c r="J8" s="66"/>
      <c r="K8" s="66"/>
      <c r="L8" s="65"/>
      <c r="M8" s="65"/>
      <c r="O8" s="63">
        <v>10</v>
      </c>
      <c r="P8" s="63">
        <v>1</v>
      </c>
      <c r="Q8" s="64"/>
      <c r="R8" s="64"/>
      <c r="S8" s="65"/>
      <c r="T8" s="65"/>
      <c r="U8" s="66"/>
      <c r="V8" s="66"/>
      <c r="W8" s="65"/>
      <c r="X8" s="65"/>
    </row>
    <row r="9" spans="1:24" ht="15">
      <c r="A9" s="36" t="s">
        <v>178</v>
      </c>
      <c r="B9" s="36" t="s">
        <v>179</v>
      </c>
      <c r="C9" s="62">
        <f t="shared" si="0"/>
        <v>11</v>
      </c>
      <c r="D9" s="63"/>
      <c r="E9" s="63"/>
      <c r="F9" s="64"/>
      <c r="G9" s="64"/>
      <c r="H9" s="65"/>
      <c r="I9" s="65"/>
      <c r="J9" s="66"/>
      <c r="K9" s="66"/>
      <c r="L9" s="65"/>
      <c r="M9" s="65"/>
      <c r="O9" s="63"/>
      <c r="P9" s="63"/>
      <c r="Q9" s="64"/>
      <c r="R9" s="64"/>
      <c r="S9" s="65">
        <v>6</v>
      </c>
      <c r="T9" s="65">
        <v>5</v>
      </c>
      <c r="U9" s="66"/>
      <c r="V9" s="66"/>
      <c r="W9" s="65"/>
      <c r="X9" s="65"/>
    </row>
    <row r="10" spans="1:24" ht="15">
      <c r="A10" s="36" t="s">
        <v>141</v>
      </c>
      <c r="B10" s="36" t="s">
        <v>235</v>
      </c>
      <c r="C10" s="62">
        <f t="shared" si="0"/>
        <v>10</v>
      </c>
      <c r="D10" s="63"/>
      <c r="E10" s="63"/>
      <c r="F10" s="64"/>
      <c r="G10" s="64"/>
      <c r="H10" s="65"/>
      <c r="I10" s="65"/>
      <c r="J10" s="66">
        <v>4</v>
      </c>
      <c r="K10" s="66">
        <v>1</v>
      </c>
      <c r="L10" s="65"/>
      <c r="M10" s="65"/>
      <c r="O10" s="63"/>
      <c r="P10" s="63"/>
      <c r="Q10" s="64"/>
      <c r="R10" s="64"/>
      <c r="S10" s="65"/>
      <c r="T10" s="65"/>
      <c r="U10" s="66">
        <v>4</v>
      </c>
      <c r="V10" s="66">
        <v>1</v>
      </c>
      <c r="W10" s="65"/>
      <c r="X10" s="65"/>
    </row>
    <row r="11" spans="1:24" ht="15">
      <c r="A11" s="36" t="s">
        <v>128</v>
      </c>
      <c r="B11" s="36" t="s">
        <v>248</v>
      </c>
      <c r="C11" s="62">
        <f t="shared" si="0"/>
        <v>10</v>
      </c>
      <c r="D11" s="63"/>
      <c r="E11" s="63"/>
      <c r="F11" s="64"/>
      <c r="G11" s="64"/>
      <c r="H11" s="65">
        <v>3</v>
      </c>
      <c r="I11" s="65"/>
      <c r="J11" s="66">
        <v>2</v>
      </c>
      <c r="K11" s="66"/>
      <c r="L11" s="65"/>
      <c r="M11" s="65"/>
      <c r="O11" s="63"/>
      <c r="P11" s="63"/>
      <c r="Q11" s="64"/>
      <c r="R11" s="64"/>
      <c r="S11" s="65">
        <v>3</v>
      </c>
      <c r="T11" s="65"/>
      <c r="U11" s="66">
        <v>2</v>
      </c>
      <c r="V11" s="66"/>
      <c r="W11" s="65"/>
      <c r="X11" s="65"/>
    </row>
    <row r="12" spans="1:24" ht="15">
      <c r="A12" s="36" t="s">
        <v>80</v>
      </c>
      <c r="B12" s="36" t="s">
        <v>53</v>
      </c>
      <c r="C12" s="62">
        <f t="shared" si="0"/>
        <v>6</v>
      </c>
      <c r="D12" s="63"/>
      <c r="E12" s="48"/>
      <c r="F12" s="64"/>
      <c r="G12" s="64"/>
      <c r="H12" s="65">
        <v>6</v>
      </c>
      <c r="I12" s="65"/>
      <c r="J12" s="66"/>
      <c r="K12" s="66"/>
      <c r="L12" s="65"/>
      <c r="M12" s="65"/>
      <c r="O12" s="63"/>
      <c r="P12" s="48"/>
      <c r="Q12" s="64"/>
      <c r="R12" s="64"/>
      <c r="S12" s="65"/>
      <c r="T12" s="65"/>
      <c r="U12" s="66"/>
      <c r="V12" s="66"/>
      <c r="W12" s="65"/>
      <c r="X12" s="65"/>
    </row>
    <row r="13" spans="1:24" ht="15">
      <c r="A13" s="36" t="s">
        <v>75</v>
      </c>
      <c r="B13" s="36" t="s">
        <v>46</v>
      </c>
      <c r="C13" s="62">
        <f t="shared" si="0"/>
        <v>6</v>
      </c>
      <c r="D13" s="63"/>
      <c r="E13" s="63"/>
      <c r="F13" s="64"/>
      <c r="G13" s="64"/>
      <c r="H13" s="65">
        <v>6</v>
      </c>
      <c r="I13" s="65"/>
      <c r="J13" s="66"/>
      <c r="K13" s="66"/>
      <c r="L13" s="65"/>
      <c r="M13" s="65"/>
      <c r="O13" s="63"/>
      <c r="P13" s="63"/>
      <c r="Q13" s="64"/>
      <c r="R13" s="64"/>
      <c r="S13" s="65"/>
      <c r="T13" s="65"/>
      <c r="U13" s="66"/>
      <c r="V13" s="66"/>
      <c r="W13" s="65"/>
      <c r="X13" s="65"/>
    </row>
    <row r="14" spans="1:24" ht="15">
      <c r="A14" s="36" t="s">
        <v>173</v>
      </c>
      <c r="B14" s="76" t="s">
        <v>177</v>
      </c>
      <c r="C14" s="62">
        <f t="shared" si="0"/>
        <v>6</v>
      </c>
      <c r="D14" s="63"/>
      <c r="E14" s="48"/>
      <c r="F14" s="64"/>
      <c r="G14" s="64"/>
      <c r="H14" s="65"/>
      <c r="I14" s="65"/>
      <c r="J14" s="66">
        <v>2</v>
      </c>
      <c r="K14" s="66"/>
      <c r="L14" s="65">
        <v>1</v>
      </c>
      <c r="M14" s="65">
        <v>1</v>
      </c>
      <c r="O14" s="63"/>
      <c r="P14" s="48"/>
      <c r="Q14" s="64"/>
      <c r="R14" s="64"/>
      <c r="S14" s="65"/>
      <c r="T14" s="65"/>
      <c r="U14" s="66">
        <v>2</v>
      </c>
      <c r="V14" s="66"/>
      <c r="W14" s="65"/>
      <c r="X14" s="65"/>
    </row>
    <row r="15" spans="1:24" ht="15">
      <c r="A15" s="36" t="s">
        <v>86</v>
      </c>
      <c r="B15" s="36" t="s">
        <v>61</v>
      </c>
      <c r="C15" s="62">
        <f t="shared" si="0"/>
        <v>4</v>
      </c>
      <c r="D15" s="63"/>
      <c r="E15" s="63"/>
      <c r="F15" s="64"/>
      <c r="G15" s="72"/>
      <c r="H15" s="65"/>
      <c r="I15" s="65"/>
      <c r="J15" s="66"/>
      <c r="K15" s="66"/>
      <c r="L15" s="65"/>
      <c r="M15" s="65"/>
      <c r="O15" s="63"/>
      <c r="P15" s="63"/>
      <c r="Q15" s="64"/>
      <c r="R15" s="72"/>
      <c r="S15" s="65"/>
      <c r="T15" s="65"/>
      <c r="U15" s="66">
        <v>4</v>
      </c>
      <c r="V15" s="66"/>
      <c r="W15" s="65"/>
      <c r="X15" s="65"/>
    </row>
    <row r="16" spans="1:24" ht="15">
      <c r="A16" s="36" t="s">
        <v>152</v>
      </c>
      <c r="B16" s="36" t="s">
        <v>153</v>
      </c>
      <c r="C16" s="62">
        <f t="shared" si="0"/>
        <v>3</v>
      </c>
      <c r="D16" s="63"/>
      <c r="E16" s="63"/>
      <c r="F16" s="64"/>
      <c r="G16" s="64"/>
      <c r="H16" s="65"/>
      <c r="I16" s="65"/>
      <c r="J16" s="66"/>
      <c r="K16" s="66"/>
      <c r="L16" s="65"/>
      <c r="M16" s="65"/>
      <c r="O16" s="63"/>
      <c r="P16" s="63"/>
      <c r="Q16" s="64"/>
      <c r="R16" s="64"/>
      <c r="S16" s="65">
        <v>3</v>
      </c>
      <c r="T16" s="65"/>
      <c r="U16" s="66"/>
      <c r="V16" s="66"/>
      <c r="W16" s="65"/>
      <c r="X16" s="65"/>
    </row>
    <row r="17" spans="1:24" ht="15">
      <c r="A17" s="36" t="s">
        <v>87</v>
      </c>
      <c r="B17" s="36" t="s">
        <v>348</v>
      </c>
      <c r="C17" s="62">
        <f t="shared" si="0"/>
        <v>3</v>
      </c>
      <c r="D17" s="63"/>
      <c r="E17" s="63"/>
      <c r="F17" s="64"/>
      <c r="G17" s="64"/>
      <c r="H17" s="65"/>
      <c r="I17" s="65"/>
      <c r="J17" s="66"/>
      <c r="K17" s="66"/>
      <c r="L17" s="65">
        <v>1</v>
      </c>
      <c r="M17" s="65">
        <v>2</v>
      </c>
      <c r="O17" s="63"/>
      <c r="P17" s="63"/>
      <c r="Q17" s="64"/>
      <c r="R17" s="64"/>
      <c r="S17" s="65"/>
      <c r="T17" s="65"/>
      <c r="U17" s="66"/>
      <c r="V17" s="66"/>
      <c r="W17" s="65"/>
      <c r="X17" s="65"/>
    </row>
    <row r="18" spans="1:24" ht="15">
      <c r="A18" s="36" t="s">
        <v>152</v>
      </c>
      <c r="B18" s="36" t="s">
        <v>363</v>
      </c>
      <c r="C18" s="62">
        <f t="shared" si="0"/>
        <v>3</v>
      </c>
      <c r="D18" s="63"/>
      <c r="E18" s="63"/>
      <c r="F18" s="64"/>
      <c r="G18" s="64"/>
      <c r="H18" s="65"/>
      <c r="I18" s="65"/>
      <c r="J18" s="66"/>
      <c r="K18" s="66"/>
      <c r="L18" s="65"/>
      <c r="M18" s="65"/>
      <c r="O18" s="63"/>
      <c r="P18" s="63"/>
      <c r="Q18" s="64"/>
      <c r="R18" s="64"/>
      <c r="S18" s="65">
        <v>3</v>
      </c>
      <c r="T18" s="65"/>
      <c r="U18" s="66"/>
      <c r="V18" s="66"/>
      <c r="W18" s="65"/>
      <c r="X18" s="65"/>
    </row>
    <row r="19" spans="1:24" ht="15">
      <c r="A19" s="36" t="s">
        <v>123</v>
      </c>
      <c r="B19" s="36" t="s">
        <v>172</v>
      </c>
      <c r="C19" s="62">
        <f t="shared" si="0"/>
        <v>2</v>
      </c>
      <c r="D19" s="63"/>
      <c r="E19" s="63"/>
      <c r="F19" s="64"/>
      <c r="G19" s="64"/>
      <c r="H19" s="65"/>
      <c r="I19" s="65"/>
      <c r="J19" s="66"/>
      <c r="K19" s="66"/>
      <c r="L19" s="65">
        <v>2</v>
      </c>
      <c r="M19" s="65"/>
      <c r="O19" s="63"/>
      <c r="P19" s="63"/>
      <c r="Q19" s="64"/>
      <c r="R19" s="64"/>
      <c r="S19" s="65"/>
      <c r="T19" s="65"/>
      <c r="U19" s="66"/>
      <c r="V19" s="66"/>
      <c r="W19" s="65"/>
      <c r="X19" s="65"/>
    </row>
    <row r="20" spans="1:24" ht="15">
      <c r="A20" s="36" t="s">
        <v>244</v>
      </c>
      <c r="B20" s="36" t="s">
        <v>174</v>
      </c>
      <c r="C20" s="62">
        <f t="shared" si="0"/>
        <v>2</v>
      </c>
      <c r="D20" s="63"/>
      <c r="E20" s="63"/>
      <c r="F20" s="64"/>
      <c r="G20" s="64"/>
      <c r="H20" s="65"/>
      <c r="I20" s="65"/>
      <c r="J20" s="66"/>
      <c r="K20" s="66"/>
      <c r="L20" s="65">
        <v>2</v>
      </c>
      <c r="M20" s="65"/>
      <c r="O20" s="63"/>
      <c r="P20" s="63"/>
      <c r="Q20" s="64"/>
      <c r="R20" s="64"/>
      <c r="S20" s="65"/>
      <c r="T20" s="65"/>
      <c r="U20" s="66"/>
      <c r="V20" s="66"/>
      <c r="W20" s="65"/>
      <c r="X20" s="65"/>
    </row>
    <row r="21" spans="1:24" ht="15">
      <c r="A21" s="36" t="s">
        <v>185</v>
      </c>
      <c r="B21" s="36" t="s">
        <v>186</v>
      </c>
      <c r="C21" s="62">
        <f t="shared" si="0"/>
        <v>1</v>
      </c>
      <c r="D21" s="63"/>
      <c r="E21" s="63"/>
      <c r="F21" s="64"/>
      <c r="G21" s="64"/>
      <c r="H21" s="65"/>
      <c r="I21" s="65"/>
      <c r="J21" s="66"/>
      <c r="K21" s="66"/>
      <c r="L21" s="65">
        <v>1</v>
      </c>
      <c r="M21" s="65"/>
      <c r="O21" s="63"/>
      <c r="P21" s="63"/>
      <c r="Q21" s="64"/>
      <c r="R21" s="64"/>
      <c r="S21" s="65"/>
      <c r="T21" s="65"/>
      <c r="U21" s="66"/>
      <c r="V21" s="66"/>
      <c r="W21" s="65"/>
      <c r="X21" s="65"/>
    </row>
    <row r="22" spans="1:24" ht="15">
      <c r="A22" s="36" t="s">
        <v>360</v>
      </c>
      <c r="B22" s="36" t="s">
        <v>361</v>
      </c>
      <c r="C22" s="62">
        <f t="shared" si="0"/>
        <v>1</v>
      </c>
      <c r="D22" s="63"/>
      <c r="E22" s="63"/>
      <c r="F22" s="64"/>
      <c r="G22" s="64"/>
      <c r="H22" s="65"/>
      <c r="I22" s="65"/>
      <c r="J22" s="66"/>
      <c r="K22" s="66"/>
      <c r="L22" s="65">
        <v>1</v>
      </c>
      <c r="M22" s="65"/>
      <c r="O22" s="63"/>
      <c r="P22" s="63"/>
      <c r="Q22" s="64"/>
      <c r="R22" s="64"/>
      <c r="S22" s="65"/>
      <c r="T22" s="65"/>
      <c r="U22" s="66"/>
      <c r="V22" s="66"/>
      <c r="W22" s="65"/>
      <c r="X22" s="65"/>
    </row>
    <row r="23" spans="1:24" ht="15" hidden="1">
      <c r="A23" s="36" t="s">
        <v>121</v>
      </c>
      <c r="B23" s="36" t="s">
        <v>122</v>
      </c>
      <c r="C23" s="62">
        <f t="shared" si="0"/>
        <v>0</v>
      </c>
      <c r="D23" s="63"/>
      <c r="E23" s="63"/>
      <c r="F23" s="64"/>
      <c r="G23" s="64"/>
      <c r="H23" s="65"/>
      <c r="I23" s="65"/>
      <c r="J23" s="66"/>
      <c r="K23" s="66"/>
      <c r="L23" s="65"/>
      <c r="M23" s="65"/>
      <c r="O23" s="63"/>
      <c r="P23" s="63"/>
      <c r="Q23" s="64"/>
      <c r="R23" s="64"/>
      <c r="S23" s="65"/>
      <c r="T23" s="65"/>
      <c r="U23" s="66"/>
      <c r="V23" s="66"/>
      <c r="W23" s="65"/>
      <c r="X23" s="65"/>
    </row>
    <row r="24" spans="1:24" ht="15" hidden="1">
      <c r="A24" s="36" t="s">
        <v>121</v>
      </c>
      <c r="B24" s="36" t="s">
        <v>44</v>
      </c>
      <c r="C24" s="62">
        <f t="shared" si="0"/>
        <v>0</v>
      </c>
      <c r="D24" s="63"/>
      <c r="E24" s="63"/>
      <c r="F24" s="64"/>
      <c r="G24" s="64"/>
      <c r="H24" s="65"/>
      <c r="I24" s="65"/>
      <c r="J24" s="66"/>
      <c r="K24" s="74"/>
      <c r="L24" s="65"/>
      <c r="M24" s="65"/>
      <c r="O24" s="63"/>
      <c r="P24" s="63"/>
      <c r="Q24" s="64"/>
      <c r="R24" s="64"/>
      <c r="S24" s="65"/>
      <c r="T24" s="65"/>
      <c r="U24" s="66"/>
      <c r="V24" s="74"/>
      <c r="W24" s="65"/>
      <c r="X24" s="65"/>
    </row>
    <row r="25" spans="1:24" ht="15" hidden="1">
      <c r="A25" s="36" t="s">
        <v>84</v>
      </c>
      <c r="B25" s="36" t="s">
        <v>58</v>
      </c>
      <c r="C25" s="62">
        <f t="shared" si="0"/>
        <v>0</v>
      </c>
      <c r="D25" s="63"/>
      <c r="E25" s="63"/>
      <c r="F25" s="64"/>
      <c r="G25" s="72"/>
      <c r="H25" s="65"/>
      <c r="I25" s="65"/>
      <c r="J25" s="66"/>
      <c r="K25" s="66"/>
      <c r="L25" s="65"/>
      <c r="M25" s="65"/>
      <c r="O25" s="63"/>
      <c r="P25" s="63"/>
      <c r="Q25" s="64"/>
      <c r="R25" s="72"/>
      <c r="S25" s="65"/>
      <c r="T25" s="65"/>
      <c r="U25" s="66"/>
      <c r="V25" s="66"/>
      <c r="W25" s="65"/>
      <c r="X25" s="65"/>
    </row>
    <row r="26" spans="1:24" ht="15" hidden="1">
      <c r="A26" s="36" t="s">
        <v>83</v>
      </c>
      <c r="B26" s="76" t="s">
        <v>112</v>
      </c>
      <c r="C26" s="62">
        <f t="shared" si="0"/>
        <v>0</v>
      </c>
      <c r="D26" s="63"/>
      <c r="E26" s="63"/>
      <c r="F26" s="64"/>
      <c r="G26" s="72"/>
      <c r="H26" s="65"/>
      <c r="I26" s="65"/>
      <c r="J26" s="66"/>
      <c r="K26" s="66"/>
      <c r="L26" s="65"/>
      <c r="M26" s="65"/>
      <c r="O26" s="63"/>
      <c r="P26" s="63"/>
      <c r="Q26" s="64"/>
      <c r="R26" s="72"/>
      <c r="S26" s="65"/>
      <c r="T26" s="65"/>
      <c r="U26" s="66"/>
      <c r="V26" s="66"/>
      <c r="W26" s="65"/>
      <c r="X26" s="65"/>
    </row>
    <row r="27" spans="1:24" ht="15" hidden="1">
      <c r="A27" s="36" t="s">
        <v>130</v>
      </c>
      <c r="B27" s="36" t="s">
        <v>167</v>
      </c>
      <c r="C27" s="62">
        <f t="shared" si="0"/>
        <v>0</v>
      </c>
      <c r="D27" s="63"/>
      <c r="E27" s="63"/>
      <c r="F27" s="64"/>
      <c r="G27" s="64"/>
      <c r="H27" s="65"/>
      <c r="I27" s="65"/>
      <c r="J27" s="66"/>
      <c r="K27" s="66"/>
      <c r="L27" s="65"/>
      <c r="M27" s="65"/>
      <c r="O27" s="63"/>
      <c r="P27" s="63"/>
      <c r="Q27" s="64"/>
      <c r="R27" s="64"/>
      <c r="S27" s="65"/>
      <c r="T27" s="65"/>
      <c r="U27" s="66"/>
      <c r="V27" s="66"/>
      <c r="W27" s="65"/>
      <c r="X27" s="65"/>
    </row>
    <row r="28" spans="1:24" ht="15" hidden="1">
      <c r="A28" s="36" t="s">
        <v>33</v>
      </c>
      <c r="B28" s="36" t="s">
        <v>253</v>
      </c>
      <c r="C28" s="62">
        <f t="shared" si="0"/>
        <v>0</v>
      </c>
      <c r="D28" s="63"/>
      <c r="E28" s="63"/>
      <c r="F28" s="64"/>
      <c r="G28" s="64"/>
      <c r="H28" s="65"/>
      <c r="I28" s="65"/>
      <c r="J28" s="66"/>
      <c r="K28" s="66"/>
      <c r="L28" s="65"/>
      <c r="M28" s="65"/>
      <c r="O28" s="63"/>
      <c r="P28" s="63"/>
      <c r="Q28" s="64"/>
      <c r="R28" s="64"/>
      <c r="S28" s="65"/>
      <c r="T28" s="65"/>
      <c r="U28" s="66"/>
      <c r="V28" s="66"/>
      <c r="W28" s="65"/>
      <c r="X28" s="65"/>
    </row>
    <row r="29" spans="1:24" ht="15" hidden="1">
      <c r="A29" s="36" t="s">
        <v>233</v>
      </c>
      <c r="B29" s="36" t="s">
        <v>234</v>
      </c>
      <c r="C29" s="62">
        <f t="shared" si="0"/>
        <v>0</v>
      </c>
      <c r="D29" s="63"/>
      <c r="E29" s="63"/>
      <c r="F29" s="64"/>
      <c r="G29" s="64"/>
      <c r="H29" s="65"/>
      <c r="I29" s="65"/>
      <c r="J29" s="66"/>
      <c r="K29" s="66"/>
      <c r="L29" s="65"/>
      <c r="M29" s="65"/>
      <c r="O29" s="63"/>
      <c r="P29" s="63"/>
      <c r="Q29" s="64"/>
      <c r="R29" s="64"/>
      <c r="S29" s="65"/>
      <c r="T29" s="65"/>
      <c r="U29" s="66"/>
      <c r="V29" s="66"/>
      <c r="W29" s="65"/>
      <c r="X29" s="65"/>
    </row>
    <row r="30" spans="1:24" ht="15" hidden="1">
      <c r="A30" s="36" t="s">
        <v>242</v>
      </c>
      <c r="B30" s="36" t="s">
        <v>243</v>
      </c>
      <c r="C30" s="62">
        <f t="shared" si="0"/>
        <v>0</v>
      </c>
      <c r="D30" s="63"/>
      <c r="E30" s="63"/>
      <c r="F30" s="64"/>
      <c r="G30" s="64"/>
      <c r="H30" s="65"/>
      <c r="I30" s="65"/>
      <c r="J30" s="66"/>
      <c r="K30" s="66"/>
      <c r="L30" s="65"/>
      <c r="M30" s="65"/>
      <c r="O30" s="63"/>
      <c r="P30" s="63"/>
      <c r="Q30" s="64"/>
      <c r="R30" s="64"/>
      <c r="S30" s="65"/>
      <c r="T30" s="65"/>
      <c r="U30" s="66"/>
      <c r="V30" s="66"/>
      <c r="W30" s="65"/>
      <c r="X30" s="65"/>
    </row>
    <row r="31" spans="1:24" ht="15" hidden="1">
      <c r="A31" s="36" t="s">
        <v>345</v>
      </c>
      <c r="B31" s="36" t="s">
        <v>346</v>
      </c>
      <c r="C31" s="62">
        <f t="shared" si="0"/>
        <v>0</v>
      </c>
      <c r="D31" s="63"/>
      <c r="E31" s="63"/>
      <c r="F31" s="64"/>
      <c r="G31" s="64"/>
      <c r="H31" s="65"/>
      <c r="I31" s="65"/>
      <c r="J31" s="66"/>
      <c r="K31" s="66"/>
      <c r="L31" s="65"/>
      <c r="M31" s="65"/>
      <c r="O31" s="63"/>
      <c r="P31" s="63"/>
      <c r="Q31" s="64"/>
      <c r="R31" s="64"/>
      <c r="S31" s="65"/>
      <c r="T31" s="65"/>
      <c r="U31" s="66"/>
      <c r="V31" s="66"/>
      <c r="W31" s="65"/>
      <c r="X31" s="65"/>
    </row>
    <row r="32" spans="1:24" ht="15" hidden="1">
      <c r="A32" s="36" t="s">
        <v>313</v>
      </c>
      <c r="B32" s="36" t="s">
        <v>314</v>
      </c>
      <c r="C32" s="62">
        <f t="shared" si="0"/>
        <v>0</v>
      </c>
      <c r="D32" s="63"/>
      <c r="E32" s="63"/>
      <c r="F32" s="64"/>
      <c r="G32" s="64"/>
      <c r="H32" s="65"/>
      <c r="I32" s="65"/>
      <c r="J32" s="66"/>
      <c r="K32" s="66"/>
      <c r="L32" s="65"/>
      <c r="M32" s="65"/>
      <c r="O32" s="63"/>
      <c r="P32" s="63"/>
      <c r="Q32" s="64"/>
      <c r="R32" s="64"/>
      <c r="S32" s="65"/>
      <c r="T32" s="65"/>
      <c r="U32" s="66"/>
      <c r="V32" s="66"/>
      <c r="W32" s="65"/>
      <c r="X32" s="65"/>
    </row>
    <row r="33" spans="1:24" ht="15" hidden="1">
      <c r="A33" s="36" t="s">
        <v>347</v>
      </c>
      <c r="B33" s="36" t="s">
        <v>42</v>
      </c>
      <c r="C33" s="62">
        <f t="shared" si="0"/>
        <v>0</v>
      </c>
      <c r="D33" s="63"/>
      <c r="E33" s="63"/>
      <c r="F33" s="64"/>
      <c r="G33" s="64"/>
      <c r="H33" s="65"/>
      <c r="I33" s="65"/>
      <c r="J33" s="66"/>
      <c r="K33" s="66"/>
      <c r="L33" s="65"/>
      <c r="M33" s="65"/>
      <c r="O33" s="63"/>
      <c r="P33" s="63"/>
      <c r="Q33" s="64"/>
      <c r="R33" s="64"/>
      <c r="S33" s="65"/>
      <c r="T33" s="65"/>
      <c r="U33" s="66"/>
      <c r="V33" s="66"/>
      <c r="W33" s="65"/>
      <c r="X33" s="65"/>
    </row>
    <row r="34" spans="1:24" ht="15" hidden="1">
      <c r="A34" s="36" t="s">
        <v>349</v>
      </c>
      <c r="B34" s="76" t="s">
        <v>350</v>
      </c>
      <c r="C34" s="62">
        <f t="shared" si="0"/>
        <v>0</v>
      </c>
      <c r="D34" s="63"/>
      <c r="E34" s="63"/>
      <c r="F34" s="64"/>
      <c r="G34" s="64"/>
      <c r="H34" s="65"/>
      <c r="I34" s="65"/>
      <c r="J34" s="66"/>
      <c r="K34" s="66"/>
      <c r="L34" s="65"/>
      <c r="M34" s="65"/>
      <c r="O34" s="63"/>
      <c r="P34" s="63"/>
      <c r="Q34" s="64"/>
      <c r="R34" s="64"/>
      <c r="S34" s="65"/>
      <c r="T34" s="65"/>
      <c r="U34" s="66"/>
      <c r="V34" s="66"/>
      <c r="W34" s="65"/>
      <c r="X34" s="65"/>
    </row>
    <row r="35" spans="1:24" ht="15" hidden="1">
      <c r="A35" s="36" t="s">
        <v>34</v>
      </c>
      <c r="B35" s="36" t="s">
        <v>59</v>
      </c>
      <c r="C35" s="62">
        <f t="shared" si="0"/>
        <v>0</v>
      </c>
      <c r="D35" s="63"/>
      <c r="E35" s="63"/>
      <c r="F35" s="64"/>
      <c r="G35" s="64"/>
      <c r="H35" s="65"/>
      <c r="I35" s="65"/>
      <c r="J35" s="66"/>
      <c r="K35" s="66"/>
      <c r="L35" s="65"/>
      <c r="M35" s="65"/>
      <c r="O35" s="63"/>
      <c r="P35" s="63"/>
      <c r="Q35" s="64"/>
      <c r="R35" s="64"/>
      <c r="S35" s="65"/>
      <c r="T35" s="65"/>
      <c r="U35" s="66"/>
      <c r="V35" s="66"/>
      <c r="W35" s="65"/>
      <c r="X35" s="65"/>
    </row>
    <row r="36" spans="1:24" ht="15" hidden="1">
      <c r="A36" s="36" t="s">
        <v>228</v>
      </c>
      <c r="B36" s="36" t="s">
        <v>229</v>
      </c>
      <c r="C36" s="62">
        <f aca="true" t="shared" si="1" ref="C36:C67">SUM(D36:X36)</f>
        <v>0</v>
      </c>
      <c r="D36" s="63"/>
      <c r="E36" s="63"/>
      <c r="F36" s="64"/>
      <c r="G36" s="64"/>
      <c r="H36" s="65"/>
      <c r="I36" s="65"/>
      <c r="J36" s="66"/>
      <c r="K36" s="66"/>
      <c r="L36" s="65"/>
      <c r="M36" s="65"/>
      <c r="O36" s="63"/>
      <c r="P36" s="63"/>
      <c r="Q36" s="64"/>
      <c r="R36" s="64"/>
      <c r="S36" s="65"/>
      <c r="T36" s="65"/>
      <c r="U36" s="66"/>
      <c r="V36" s="66"/>
      <c r="W36" s="65"/>
      <c r="X36" s="65"/>
    </row>
    <row r="37" spans="1:24" ht="15" hidden="1">
      <c r="A37" s="36" t="s">
        <v>130</v>
      </c>
      <c r="B37" s="76" t="s">
        <v>165</v>
      </c>
      <c r="C37" s="62">
        <f t="shared" si="1"/>
        <v>0</v>
      </c>
      <c r="D37" s="63"/>
      <c r="E37" s="63"/>
      <c r="F37" s="64"/>
      <c r="G37" s="64"/>
      <c r="H37" s="65"/>
      <c r="I37" s="65"/>
      <c r="J37" s="66"/>
      <c r="K37" s="66"/>
      <c r="L37" s="65"/>
      <c r="M37" s="65"/>
      <c r="O37" s="63"/>
      <c r="P37" s="63"/>
      <c r="Q37" s="64"/>
      <c r="R37" s="64"/>
      <c r="S37" s="65"/>
      <c r="T37" s="65"/>
      <c r="U37" s="66"/>
      <c r="V37" s="66"/>
      <c r="W37" s="65"/>
      <c r="X37" s="65"/>
    </row>
    <row r="38" spans="1:24" ht="15" hidden="1">
      <c r="A38" s="36" t="s">
        <v>78</v>
      </c>
      <c r="B38" s="76" t="s">
        <v>108</v>
      </c>
      <c r="C38" s="62">
        <f t="shared" si="1"/>
        <v>0</v>
      </c>
      <c r="D38" s="63"/>
      <c r="E38" s="63"/>
      <c r="F38" s="64"/>
      <c r="G38" s="64"/>
      <c r="H38" s="65"/>
      <c r="I38" s="65"/>
      <c r="J38" s="66"/>
      <c r="K38" s="66"/>
      <c r="L38" s="65"/>
      <c r="M38" s="65"/>
      <c r="O38" s="63"/>
      <c r="P38" s="63"/>
      <c r="Q38" s="64"/>
      <c r="R38" s="64"/>
      <c r="S38" s="65"/>
      <c r="T38" s="65"/>
      <c r="U38" s="66"/>
      <c r="V38" s="66"/>
      <c r="W38" s="65"/>
      <c r="X38" s="65"/>
    </row>
    <row r="39" spans="1:24" ht="15" hidden="1">
      <c r="A39" s="36" t="s">
        <v>128</v>
      </c>
      <c r="B39" s="36" t="s">
        <v>129</v>
      </c>
      <c r="C39" s="62">
        <f t="shared" si="1"/>
        <v>0</v>
      </c>
      <c r="D39" s="63"/>
      <c r="E39" s="63"/>
      <c r="F39" s="64"/>
      <c r="G39" s="64"/>
      <c r="H39" s="65"/>
      <c r="I39" s="65"/>
      <c r="J39" s="66"/>
      <c r="K39" s="66"/>
      <c r="L39" s="65"/>
      <c r="M39" s="65"/>
      <c r="O39" s="63"/>
      <c r="P39" s="63"/>
      <c r="Q39" s="64"/>
      <c r="R39" s="64"/>
      <c r="S39" s="65"/>
      <c r="T39" s="65"/>
      <c r="U39" s="66"/>
      <c r="V39" s="66"/>
      <c r="W39" s="65"/>
      <c r="X39" s="65"/>
    </row>
    <row r="40" spans="1:24" ht="15" hidden="1">
      <c r="A40" s="36" t="s">
        <v>74</v>
      </c>
      <c r="B40" s="36" t="s">
        <v>117</v>
      </c>
      <c r="C40" s="62">
        <f t="shared" si="1"/>
        <v>0</v>
      </c>
      <c r="D40" s="63"/>
      <c r="E40" s="63"/>
      <c r="F40" s="64"/>
      <c r="G40" s="64"/>
      <c r="H40" s="65"/>
      <c r="I40" s="65"/>
      <c r="J40" s="66"/>
      <c r="K40" s="66"/>
      <c r="L40" s="65"/>
      <c r="M40" s="65"/>
      <c r="O40" s="63"/>
      <c r="P40" s="63"/>
      <c r="Q40" s="64"/>
      <c r="R40" s="64"/>
      <c r="S40" s="65"/>
      <c r="T40" s="65"/>
      <c r="U40" s="66"/>
      <c r="V40" s="66"/>
      <c r="W40" s="65"/>
      <c r="X40" s="65"/>
    </row>
    <row r="41" spans="1:24" ht="15" hidden="1">
      <c r="A41" s="36" t="s">
        <v>6</v>
      </c>
      <c r="B41" s="36" t="s">
        <v>63</v>
      </c>
      <c r="C41" s="62">
        <f t="shared" si="1"/>
        <v>0</v>
      </c>
      <c r="D41" s="63"/>
      <c r="E41" s="63"/>
      <c r="F41" s="64"/>
      <c r="G41" s="64"/>
      <c r="H41" s="65"/>
      <c r="I41" s="65"/>
      <c r="J41" s="66"/>
      <c r="K41" s="66"/>
      <c r="L41" s="65"/>
      <c r="M41" s="65"/>
      <c r="O41" s="63"/>
      <c r="P41" s="63"/>
      <c r="Q41" s="64"/>
      <c r="R41" s="64"/>
      <c r="S41" s="65"/>
      <c r="T41" s="65"/>
      <c r="U41" s="66"/>
      <c r="V41" s="66"/>
      <c r="W41" s="65"/>
      <c r="X41" s="65"/>
    </row>
    <row r="42" spans="1:24" ht="15" hidden="1">
      <c r="A42" s="36" t="s">
        <v>33</v>
      </c>
      <c r="B42" s="36" t="s">
        <v>115</v>
      </c>
      <c r="C42" s="62">
        <f t="shared" si="1"/>
        <v>0</v>
      </c>
      <c r="D42" s="63"/>
      <c r="E42" s="63"/>
      <c r="F42" s="64"/>
      <c r="G42" s="64"/>
      <c r="H42" s="65"/>
      <c r="I42" s="65"/>
      <c r="J42" s="66"/>
      <c r="K42" s="66"/>
      <c r="L42" s="65"/>
      <c r="M42" s="65"/>
      <c r="O42" s="63"/>
      <c r="P42" s="63"/>
      <c r="Q42" s="64"/>
      <c r="R42" s="64"/>
      <c r="S42" s="65"/>
      <c r="T42" s="65"/>
      <c r="U42" s="66"/>
      <c r="V42" s="66"/>
      <c r="W42" s="65"/>
      <c r="X42" s="65"/>
    </row>
    <row r="43" spans="1:24" ht="15" hidden="1">
      <c r="A43" s="36" t="s">
        <v>109</v>
      </c>
      <c r="B43" s="36" t="s">
        <v>110</v>
      </c>
      <c r="C43" s="62">
        <f t="shared" si="1"/>
        <v>0</v>
      </c>
      <c r="D43" s="63"/>
      <c r="E43" s="63"/>
      <c r="F43" s="64"/>
      <c r="G43" s="64"/>
      <c r="H43" s="65"/>
      <c r="I43" s="65"/>
      <c r="J43" s="66"/>
      <c r="K43" s="66"/>
      <c r="L43" s="65"/>
      <c r="M43" s="65"/>
      <c r="O43" s="63"/>
      <c r="P43" s="63"/>
      <c r="Q43" s="64"/>
      <c r="R43" s="64"/>
      <c r="S43" s="65"/>
      <c r="T43" s="65"/>
      <c r="U43" s="66"/>
      <c r="V43" s="66"/>
      <c r="W43" s="65"/>
      <c r="X43" s="65"/>
    </row>
    <row r="44" spans="1:24" ht="15" hidden="1">
      <c r="A44" s="36" t="s">
        <v>136</v>
      </c>
      <c r="B44" s="36" t="s">
        <v>137</v>
      </c>
      <c r="C44" s="62">
        <f t="shared" si="1"/>
        <v>0</v>
      </c>
      <c r="D44" s="63"/>
      <c r="E44" s="48"/>
      <c r="F44" s="64"/>
      <c r="G44" s="64"/>
      <c r="H44" s="65"/>
      <c r="I44" s="65"/>
      <c r="J44" s="66"/>
      <c r="K44" s="66"/>
      <c r="L44" s="65"/>
      <c r="M44" s="65"/>
      <c r="O44" s="63"/>
      <c r="P44" s="48"/>
      <c r="Q44" s="64"/>
      <c r="R44" s="64"/>
      <c r="S44" s="65"/>
      <c r="T44" s="65"/>
      <c r="U44" s="66"/>
      <c r="V44" s="66"/>
      <c r="W44" s="65"/>
      <c r="X44" s="65"/>
    </row>
    <row r="45" spans="1:24" ht="15" hidden="1">
      <c r="A45" s="36" t="s">
        <v>256</v>
      </c>
      <c r="B45" s="36" t="s">
        <v>257</v>
      </c>
      <c r="C45" s="62">
        <f t="shared" si="1"/>
        <v>0</v>
      </c>
      <c r="D45" s="63"/>
      <c r="E45" s="63"/>
      <c r="F45" s="64"/>
      <c r="G45" s="64"/>
      <c r="H45" s="65"/>
      <c r="I45" s="73"/>
      <c r="J45" s="66"/>
      <c r="K45" s="66"/>
      <c r="L45" s="65"/>
      <c r="M45" s="73"/>
      <c r="O45" s="63"/>
      <c r="P45" s="63"/>
      <c r="Q45" s="64"/>
      <c r="R45" s="64"/>
      <c r="S45" s="65"/>
      <c r="T45" s="73"/>
      <c r="U45" s="66"/>
      <c r="V45" s="66"/>
      <c r="W45" s="65"/>
      <c r="X45" s="73"/>
    </row>
    <row r="46" spans="1:24" ht="15" hidden="1">
      <c r="A46" s="36" t="s">
        <v>255</v>
      </c>
      <c r="B46" s="36" t="s">
        <v>254</v>
      </c>
      <c r="C46" s="62">
        <f t="shared" si="1"/>
        <v>0</v>
      </c>
      <c r="D46" s="63"/>
      <c r="E46" s="63"/>
      <c r="F46" s="64"/>
      <c r="G46" s="64"/>
      <c r="H46" s="65"/>
      <c r="I46" s="65"/>
      <c r="J46" s="66"/>
      <c r="K46" s="74"/>
      <c r="L46" s="65"/>
      <c r="M46" s="65"/>
      <c r="O46" s="63"/>
      <c r="P46" s="63"/>
      <c r="Q46" s="64"/>
      <c r="R46" s="64"/>
      <c r="S46" s="65"/>
      <c r="T46" s="65"/>
      <c r="U46" s="66"/>
      <c r="V46" s="74"/>
      <c r="W46" s="65"/>
      <c r="X46" s="65"/>
    </row>
    <row r="47" spans="1:24" ht="15" hidden="1">
      <c r="A47" s="36" t="s">
        <v>79</v>
      </c>
      <c r="B47" s="36" t="s">
        <v>51</v>
      </c>
      <c r="C47" s="62">
        <f t="shared" si="1"/>
        <v>0</v>
      </c>
      <c r="D47" s="63"/>
      <c r="E47" s="63"/>
      <c r="F47" s="64"/>
      <c r="G47" s="64"/>
      <c r="H47" s="65"/>
      <c r="I47" s="65"/>
      <c r="J47" s="66"/>
      <c r="K47" s="66"/>
      <c r="L47" s="65"/>
      <c r="M47" s="65"/>
      <c r="O47" s="63"/>
      <c r="P47" s="63"/>
      <c r="Q47" s="64"/>
      <c r="R47" s="64"/>
      <c r="S47" s="65"/>
      <c r="T47" s="65"/>
      <c r="U47" s="66"/>
      <c r="V47" s="66"/>
      <c r="W47" s="65"/>
      <c r="X47" s="65"/>
    </row>
    <row r="48" spans="1:24" ht="15" hidden="1">
      <c r="A48" s="36" t="s">
        <v>197</v>
      </c>
      <c r="B48" s="36" t="s">
        <v>198</v>
      </c>
      <c r="C48" s="62">
        <f t="shared" si="1"/>
        <v>0</v>
      </c>
      <c r="D48" s="63"/>
      <c r="E48" s="63"/>
      <c r="F48" s="64"/>
      <c r="G48" s="64"/>
      <c r="H48" s="65"/>
      <c r="I48" s="65"/>
      <c r="J48" s="66"/>
      <c r="K48" s="66"/>
      <c r="L48" s="65"/>
      <c r="M48" s="65"/>
      <c r="O48" s="63"/>
      <c r="P48" s="63"/>
      <c r="Q48" s="64"/>
      <c r="R48" s="64"/>
      <c r="S48" s="65"/>
      <c r="T48" s="65"/>
      <c r="U48" s="66"/>
      <c r="V48" s="66"/>
      <c r="W48" s="65"/>
      <c r="X48" s="65"/>
    </row>
    <row r="49" spans="1:24" ht="15" hidden="1">
      <c r="A49" s="36" t="s">
        <v>155</v>
      </c>
      <c r="B49" s="36" t="s">
        <v>175</v>
      </c>
      <c r="C49" s="62">
        <f t="shared" si="1"/>
        <v>0</v>
      </c>
      <c r="D49" s="63"/>
      <c r="E49" s="63"/>
      <c r="F49" s="64"/>
      <c r="G49" s="64"/>
      <c r="H49" s="65"/>
      <c r="I49" s="65"/>
      <c r="J49" s="66"/>
      <c r="K49" s="66"/>
      <c r="L49" s="65"/>
      <c r="M49" s="65"/>
      <c r="O49" s="63"/>
      <c r="P49" s="63"/>
      <c r="Q49" s="64"/>
      <c r="R49" s="64"/>
      <c r="S49" s="65"/>
      <c r="T49" s="65"/>
      <c r="U49" s="66"/>
      <c r="V49" s="66"/>
      <c r="W49" s="65"/>
      <c r="X49" s="65"/>
    </row>
    <row r="50" spans="1:24" ht="15" hidden="1">
      <c r="A50" s="36" t="s">
        <v>81</v>
      </c>
      <c r="B50" s="36" t="s">
        <v>54</v>
      </c>
      <c r="C50" s="62">
        <f t="shared" si="1"/>
        <v>0</v>
      </c>
      <c r="D50" s="63"/>
      <c r="E50" s="63"/>
      <c r="F50" s="64"/>
      <c r="G50" s="64"/>
      <c r="H50" s="65"/>
      <c r="I50" s="65"/>
      <c r="J50" s="66"/>
      <c r="K50" s="66"/>
      <c r="L50" s="65"/>
      <c r="M50" s="65"/>
      <c r="O50" s="63"/>
      <c r="P50" s="63"/>
      <c r="Q50" s="64"/>
      <c r="R50" s="64"/>
      <c r="S50" s="65"/>
      <c r="T50" s="65"/>
      <c r="U50" s="66"/>
      <c r="V50" s="66"/>
      <c r="W50" s="65"/>
      <c r="X50" s="65"/>
    </row>
    <row r="51" spans="1:24" ht="15" hidden="1">
      <c r="A51" s="36" t="s">
        <v>274</v>
      </c>
      <c r="B51" s="36" t="s">
        <v>275</v>
      </c>
      <c r="C51" s="62">
        <f t="shared" si="1"/>
        <v>0</v>
      </c>
      <c r="D51" s="63"/>
      <c r="E51" s="63"/>
      <c r="F51" s="64"/>
      <c r="G51" s="64"/>
      <c r="H51" s="65"/>
      <c r="I51" s="65"/>
      <c r="J51" s="66"/>
      <c r="K51" s="66"/>
      <c r="L51" s="65"/>
      <c r="M51" s="65"/>
      <c r="O51" s="63"/>
      <c r="P51" s="63"/>
      <c r="Q51" s="64"/>
      <c r="R51" s="64"/>
      <c r="S51" s="65"/>
      <c r="T51" s="65"/>
      <c r="U51" s="66"/>
      <c r="V51" s="66"/>
      <c r="W51" s="65"/>
      <c r="X51" s="65"/>
    </row>
    <row r="52" spans="1:24" ht="15" hidden="1">
      <c r="A52" s="36" t="s">
        <v>90</v>
      </c>
      <c r="B52" s="36" t="s">
        <v>67</v>
      </c>
      <c r="C52" s="62">
        <f t="shared" si="1"/>
        <v>0</v>
      </c>
      <c r="D52" s="63"/>
      <c r="E52" s="63"/>
      <c r="F52" s="64"/>
      <c r="G52" s="64"/>
      <c r="H52" s="65"/>
      <c r="I52" s="65"/>
      <c r="J52" s="66"/>
      <c r="K52" s="66"/>
      <c r="L52" s="65"/>
      <c r="M52" s="65"/>
      <c r="O52" s="63"/>
      <c r="P52" s="63"/>
      <c r="Q52" s="64"/>
      <c r="R52" s="64"/>
      <c r="S52" s="65"/>
      <c r="T52" s="65"/>
      <c r="U52" s="66"/>
      <c r="V52" s="66"/>
      <c r="W52" s="65"/>
      <c r="X52" s="65"/>
    </row>
    <row r="53" spans="1:24" ht="15" hidden="1">
      <c r="A53" s="36" t="s">
        <v>141</v>
      </c>
      <c r="B53" s="36" t="s">
        <v>176</v>
      </c>
      <c r="C53" s="62">
        <f t="shared" si="1"/>
        <v>0</v>
      </c>
      <c r="D53" s="63"/>
      <c r="E53" s="63"/>
      <c r="F53" s="64"/>
      <c r="G53" s="64"/>
      <c r="H53" s="65"/>
      <c r="I53" s="65"/>
      <c r="J53" s="66"/>
      <c r="K53" s="66"/>
      <c r="L53" s="65"/>
      <c r="M53" s="65"/>
      <c r="O53" s="63"/>
      <c r="P53" s="63"/>
      <c r="Q53" s="64"/>
      <c r="R53" s="64"/>
      <c r="S53" s="65"/>
      <c r="T53" s="65"/>
      <c r="U53" s="66"/>
      <c r="V53" s="66"/>
      <c r="W53" s="65"/>
      <c r="X53" s="65"/>
    </row>
    <row r="54" spans="1:24" ht="15" hidden="1">
      <c r="A54" s="36" t="s">
        <v>131</v>
      </c>
      <c r="B54" s="36" t="s">
        <v>170</v>
      </c>
      <c r="C54" s="62">
        <f t="shared" si="1"/>
        <v>0</v>
      </c>
      <c r="D54" s="63"/>
      <c r="E54" s="63"/>
      <c r="F54" s="64"/>
      <c r="G54" s="64"/>
      <c r="H54" s="65"/>
      <c r="I54" s="65"/>
      <c r="J54" s="66"/>
      <c r="K54" s="66"/>
      <c r="L54" s="65"/>
      <c r="M54" s="65"/>
      <c r="O54" s="63"/>
      <c r="P54" s="63"/>
      <c r="Q54" s="64"/>
      <c r="R54" s="64"/>
      <c r="S54" s="65"/>
      <c r="T54" s="65"/>
      <c r="U54" s="66"/>
      <c r="V54" s="66"/>
      <c r="W54" s="65"/>
      <c r="X54" s="65"/>
    </row>
    <row r="55" spans="1:24" ht="15" hidden="1">
      <c r="A55" s="36" t="s">
        <v>209</v>
      </c>
      <c r="B55" s="36" t="s">
        <v>210</v>
      </c>
      <c r="C55" s="62">
        <f t="shared" si="1"/>
        <v>0</v>
      </c>
      <c r="D55" s="63"/>
      <c r="E55" s="63"/>
      <c r="F55" s="64"/>
      <c r="G55" s="64"/>
      <c r="H55" s="65"/>
      <c r="I55" s="65"/>
      <c r="J55" s="66"/>
      <c r="K55" s="66"/>
      <c r="L55" s="65"/>
      <c r="M55" s="65"/>
      <c r="O55" s="63"/>
      <c r="P55" s="63"/>
      <c r="Q55" s="64"/>
      <c r="R55" s="64"/>
      <c r="S55" s="65"/>
      <c r="T55" s="65"/>
      <c r="U55" s="66"/>
      <c r="V55" s="66"/>
      <c r="W55" s="65"/>
      <c r="X55" s="65"/>
    </row>
    <row r="56" spans="1:24" ht="15" hidden="1">
      <c r="A56" s="36" t="s">
        <v>245</v>
      </c>
      <c r="B56" s="36" t="s">
        <v>246</v>
      </c>
      <c r="C56" s="62">
        <f t="shared" si="1"/>
        <v>0</v>
      </c>
      <c r="D56" s="63"/>
      <c r="E56" s="63"/>
      <c r="F56" s="64"/>
      <c r="G56" s="64"/>
      <c r="H56" s="65"/>
      <c r="I56" s="65"/>
      <c r="J56" s="66"/>
      <c r="K56" s="66"/>
      <c r="L56" s="65"/>
      <c r="M56" s="65"/>
      <c r="O56" s="63"/>
      <c r="P56" s="63"/>
      <c r="Q56" s="64"/>
      <c r="R56" s="64"/>
      <c r="S56" s="65"/>
      <c r="T56" s="65"/>
      <c r="U56" s="66"/>
      <c r="V56" s="66"/>
      <c r="W56" s="65"/>
      <c r="X56" s="65"/>
    </row>
    <row r="57" spans="1:24" ht="15" hidden="1">
      <c r="A57" s="36" t="s">
        <v>231</v>
      </c>
      <c r="B57" s="36" t="s">
        <v>232</v>
      </c>
      <c r="C57" s="62">
        <f t="shared" si="1"/>
        <v>0</v>
      </c>
      <c r="D57" s="63"/>
      <c r="E57" s="63"/>
      <c r="F57" s="64"/>
      <c r="G57" s="64"/>
      <c r="H57" s="65"/>
      <c r="I57" s="65"/>
      <c r="J57" s="66"/>
      <c r="K57" s="66"/>
      <c r="L57" s="65"/>
      <c r="M57" s="65"/>
      <c r="O57" s="63"/>
      <c r="P57" s="63"/>
      <c r="Q57" s="64"/>
      <c r="R57" s="64"/>
      <c r="S57" s="65"/>
      <c r="T57" s="65"/>
      <c r="U57" s="66"/>
      <c r="V57" s="66"/>
      <c r="W57" s="65"/>
      <c r="X57" s="65"/>
    </row>
    <row r="58" spans="1:24" ht="15" hidden="1">
      <c r="A58" s="36" t="s">
        <v>207</v>
      </c>
      <c r="B58" s="36" t="s">
        <v>208</v>
      </c>
      <c r="C58" s="62">
        <f t="shared" si="1"/>
        <v>0</v>
      </c>
      <c r="D58" s="63"/>
      <c r="E58" s="63"/>
      <c r="F58" s="64"/>
      <c r="G58" s="64"/>
      <c r="H58" s="65"/>
      <c r="I58" s="73"/>
      <c r="J58" s="66"/>
      <c r="K58" s="66"/>
      <c r="L58" s="65"/>
      <c r="M58" s="73"/>
      <c r="O58" s="63"/>
      <c r="P58" s="63"/>
      <c r="Q58" s="64"/>
      <c r="R58" s="64"/>
      <c r="S58" s="65"/>
      <c r="T58" s="73"/>
      <c r="U58" s="66"/>
      <c r="V58" s="66"/>
      <c r="W58" s="65"/>
      <c r="X58" s="73"/>
    </row>
    <row r="59" spans="1:24" ht="15" hidden="1">
      <c r="A59" s="36" t="s">
        <v>238</v>
      </c>
      <c r="B59" s="36" t="s">
        <v>200</v>
      </c>
      <c r="C59" s="62">
        <f t="shared" si="1"/>
        <v>0</v>
      </c>
      <c r="D59" s="63"/>
      <c r="E59" s="63"/>
      <c r="F59" s="64"/>
      <c r="G59" s="64"/>
      <c r="H59" s="65"/>
      <c r="I59" s="65"/>
      <c r="J59" s="66"/>
      <c r="K59" s="66"/>
      <c r="L59" s="65"/>
      <c r="M59" s="65"/>
      <c r="O59" s="63"/>
      <c r="P59" s="63"/>
      <c r="Q59" s="64"/>
      <c r="R59" s="64"/>
      <c r="S59" s="65"/>
      <c r="T59" s="65"/>
      <c r="U59" s="66"/>
      <c r="V59" s="66"/>
      <c r="W59" s="65"/>
      <c r="X59" s="65"/>
    </row>
    <row r="60" spans="1:24" ht="15" hidden="1">
      <c r="A60" s="36" t="s">
        <v>86</v>
      </c>
      <c r="B60" s="36" t="s">
        <v>182</v>
      </c>
      <c r="C60" s="62">
        <f t="shared" si="1"/>
        <v>0</v>
      </c>
      <c r="D60" s="63"/>
      <c r="E60" s="63"/>
      <c r="F60" s="64"/>
      <c r="G60" s="64"/>
      <c r="H60" s="65"/>
      <c r="I60" s="65"/>
      <c r="J60" s="66"/>
      <c r="K60" s="66"/>
      <c r="L60" s="65"/>
      <c r="M60" s="65"/>
      <c r="O60" s="63"/>
      <c r="P60" s="63"/>
      <c r="Q60" s="64"/>
      <c r="R60" s="64"/>
      <c r="S60" s="65"/>
      <c r="T60" s="65"/>
      <c r="U60" s="66"/>
      <c r="V60" s="66"/>
      <c r="W60" s="65"/>
      <c r="X60" s="65"/>
    </row>
    <row r="61" spans="1:24" ht="15" hidden="1">
      <c r="A61" s="36" t="s">
        <v>113</v>
      </c>
      <c r="B61" s="36" t="s">
        <v>114</v>
      </c>
      <c r="C61" s="62">
        <f t="shared" si="1"/>
        <v>0</v>
      </c>
      <c r="D61" s="63"/>
      <c r="E61" s="63"/>
      <c r="F61" s="64"/>
      <c r="G61" s="64"/>
      <c r="H61" s="65"/>
      <c r="I61" s="65"/>
      <c r="J61" s="66"/>
      <c r="K61" s="66"/>
      <c r="L61" s="65"/>
      <c r="M61" s="65"/>
      <c r="O61" s="63"/>
      <c r="P61" s="63"/>
      <c r="Q61" s="64"/>
      <c r="R61" s="64"/>
      <c r="S61" s="65"/>
      <c r="T61" s="65"/>
      <c r="U61" s="66"/>
      <c r="V61" s="66"/>
      <c r="W61" s="65"/>
      <c r="X61" s="65"/>
    </row>
    <row r="62" spans="1:24" ht="15" hidden="1">
      <c r="A62" s="36" t="s">
        <v>139</v>
      </c>
      <c r="B62" s="36" t="s">
        <v>140</v>
      </c>
      <c r="C62" s="62">
        <f t="shared" si="1"/>
        <v>0</v>
      </c>
      <c r="D62" s="63"/>
      <c r="E62" s="63"/>
      <c r="F62" s="64"/>
      <c r="G62" s="64"/>
      <c r="H62" s="65"/>
      <c r="I62" s="65"/>
      <c r="J62" s="66"/>
      <c r="K62" s="66"/>
      <c r="L62" s="65"/>
      <c r="M62" s="65"/>
      <c r="O62" s="63"/>
      <c r="P62" s="63"/>
      <c r="Q62" s="64"/>
      <c r="R62" s="64"/>
      <c r="S62" s="65"/>
      <c r="T62" s="65"/>
      <c r="U62" s="66"/>
      <c r="V62" s="66"/>
      <c r="W62" s="65"/>
      <c r="X62" s="65"/>
    </row>
    <row r="63" spans="1:24" ht="15" hidden="1">
      <c r="A63" s="36" t="s">
        <v>173</v>
      </c>
      <c r="B63" s="76" t="s">
        <v>174</v>
      </c>
      <c r="C63" s="62">
        <f t="shared" si="1"/>
        <v>0</v>
      </c>
      <c r="D63" s="63"/>
      <c r="E63" s="63"/>
      <c r="F63" s="64"/>
      <c r="G63" s="64"/>
      <c r="H63" s="65"/>
      <c r="I63" s="65"/>
      <c r="J63" s="66"/>
      <c r="K63" s="66"/>
      <c r="L63" s="65"/>
      <c r="M63" s="65"/>
      <c r="O63" s="63"/>
      <c r="P63" s="63"/>
      <c r="Q63" s="64"/>
      <c r="R63" s="64"/>
      <c r="S63" s="65"/>
      <c r="T63" s="65"/>
      <c r="U63" s="66"/>
      <c r="V63" s="66"/>
      <c r="W63" s="65"/>
      <c r="X63" s="65"/>
    </row>
    <row r="64" spans="1:24" ht="15" hidden="1">
      <c r="A64" s="36" t="s">
        <v>73</v>
      </c>
      <c r="B64" s="36" t="s">
        <v>45</v>
      </c>
      <c r="C64" s="62">
        <f t="shared" si="1"/>
        <v>0</v>
      </c>
      <c r="D64" s="63"/>
      <c r="E64" s="63"/>
      <c r="F64" s="64"/>
      <c r="G64" s="64"/>
      <c r="H64" s="65"/>
      <c r="I64" s="65"/>
      <c r="J64" s="66"/>
      <c r="K64" s="66"/>
      <c r="L64" s="65"/>
      <c r="M64" s="65"/>
      <c r="O64" s="63"/>
      <c r="P64" s="63"/>
      <c r="Q64" s="64"/>
      <c r="R64" s="64"/>
      <c r="S64" s="65"/>
      <c r="T64" s="65"/>
      <c r="U64" s="66"/>
      <c r="V64" s="66"/>
      <c r="W64" s="65"/>
      <c r="X64" s="65"/>
    </row>
    <row r="65" spans="1:24" ht="15" hidden="1">
      <c r="A65" s="36" t="s">
        <v>69</v>
      </c>
      <c r="B65" s="36" t="s">
        <v>40</v>
      </c>
      <c r="C65" s="62">
        <f t="shared" si="1"/>
        <v>0</v>
      </c>
      <c r="D65" s="63"/>
      <c r="E65" s="63"/>
      <c r="F65" s="64"/>
      <c r="G65" s="64"/>
      <c r="H65" s="65"/>
      <c r="I65" s="65"/>
      <c r="J65" s="66"/>
      <c r="K65" s="66"/>
      <c r="L65" s="65"/>
      <c r="M65" s="65"/>
      <c r="O65" s="63"/>
      <c r="P65" s="63"/>
      <c r="Q65" s="64"/>
      <c r="R65" s="64"/>
      <c r="S65" s="65"/>
      <c r="T65" s="65"/>
      <c r="U65" s="66"/>
      <c r="V65" s="66"/>
      <c r="W65" s="65"/>
      <c r="X65" s="65"/>
    </row>
    <row r="66" spans="1:24" ht="15" hidden="1">
      <c r="A66" s="36" t="s">
        <v>263</v>
      </c>
      <c r="B66" s="36" t="s">
        <v>224</v>
      </c>
      <c r="C66" s="62">
        <f t="shared" si="1"/>
        <v>0</v>
      </c>
      <c r="D66" s="63"/>
      <c r="E66" s="63"/>
      <c r="F66" s="64"/>
      <c r="G66" s="64"/>
      <c r="H66" s="65"/>
      <c r="I66" s="65"/>
      <c r="J66" s="66"/>
      <c r="K66" s="66"/>
      <c r="L66" s="65"/>
      <c r="M66" s="65"/>
      <c r="O66" s="63"/>
      <c r="P66" s="63"/>
      <c r="Q66" s="64"/>
      <c r="R66" s="64"/>
      <c r="S66" s="65"/>
      <c r="T66" s="65"/>
      <c r="U66" s="66"/>
      <c r="V66" s="66"/>
      <c r="W66" s="65"/>
      <c r="X66" s="65"/>
    </row>
    <row r="67" spans="1:24" ht="15" hidden="1">
      <c r="A67" s="36" t="s">
        <v>264</v>
      </c>
      <c r="B67" s="36" t="s">
        <v>265</v>
      </c>
      <c r="C67" s="62">
        <f t="shared" si="1"/>
        <v>0</v>
      </c>
      <c r="D67" s="63"/>
      <c r="E67" s="63"/>
      <c r="F67" s="64"/>
      <c r="G67" s="64"/>
      <c r="H67" s="65"/>
      <c r="I67" s="65"/>
      <c r="J67" s="66"/>
      <c r="K67" s="66"/>
      <c r="L67" s="65"/>
      <c r="M67" s="65"/>
      <c r="O67" s="63"/>
      <c r="P67" s="63"/>
      <c r="Q67" s="64"/>
      <c r="R67" s="64"/>
      <c r="S67" s="65"/>
      <c r="T67" s="65"/>
      <c r="U67" s="66"/>
      <c r="V67" s="66"/>
      <c r="W67" s="65"/>
      <c r="X67" s="65"/>
    </row>
    <row r="68" spans="1:24" ht="15" hidden="1">
      <c r="A68" s="36" t="s">
        <v>180</v>
      </c>
      <c r="B68" s="36" t="s">
        <v>114</v>
      </c>
      <c r="C68" s="62">
        <f aca="true" t="shared" si="2" ref="C68:C73">SUM(D68:X68)</f>
        <v>0</v>
      </c>
      <c r="D68" s="63"/>
      <c r="E68" s="63"/>
      <c r="F68" s="64"/>
      <c r="G68" s="64"/>
      <c r="H68" s="65"/>
      <c r="I68" s="65"/>
      <c r="J68" s="66"/>
      <c r="K68" s="66"/>
      <c r="L68" s="65"/>
      <c r="M68" s="65"/>
      <c r="O68" s="63"/>
      <c r="P68" s="63"/>
      <c r="Q68" s="64"/>
      <c r="R68" s="64"/>
      <c r="S68" s="65"/>
      <c r="T68" s="65"/>
      <c r="U68" s="66"/>
      <c r="V68" s="66"/>
      <c r="W68" s="65"/>
      <c r="X68" s="65"/>
    </row>
    <row r="69" spans="1:24" ht="15" hidden="1">
      <c r="A69" s="36" t="s">
        <v>183</v>
      </c>
      <c r="B69" s="36" t="s">
        <v>184</v>
      </c>
      <c r="C69" s="62">
        <f t="shared" si="2"/>
        <v>0</v>
      </c>
      <c r="D69" s="63"/>
      <c r="E69" s="63"/>
      <c r="F69" s="64"/>
      <c r="G69" s="64"/>
      <c r="H69" s="65"/>
      <c r="I69" s="65"/>
      <c r="J69" s="66"/>
      <c r="K69" s="66"/>
      <c r="L69" s="65"/>
      <c r="M69" s="65"/>
      <c r="O69" s="63"/>
      <c r="P69" s="63"/>
      <c r="Q69" s="64"/>
      <c r="R69" s="64"/>
      <c r="S69" s="65"/>
      <c r="T69" s="65"/>
      <c r="U69" s="66"/>
      <c r="V69" s="66"/>
      <c r="W69" s="65"/>
      <c r="X69" s="65"/>
    </row>
    <row r="70" spans="1:24" ht="15" hidden="1">
      <c r="A70" s="36" t="s">
        <v>199</v>
      </c>
      <c r="B70" s="36" t="s">
        <v>200</v>
      </c>
      <c r="C70" s="62">
        <f t="shared" si="2"/>
        <v>0</v>
      </c>
      <c r="D70" s="63"/>
      <c r="E70" s="63"/>
      <c r="F70" s="64"/>
      <c r="G70" s="64"/>
      <c r="H70" s="65"/>
      <c r="I70" s="65"/>
      <c r="J70" s="66"/>
      <c r="K70" s="66"/>
      <c r="L70" s="65"/>
      <c r="M70" s="65"/>
      <c r="O70" s="63"/>
      <c r="P70" s="63"/>
      <c r="Q70" s="64"/>
      <c r="R70" s="64"/>
      <c r="S70" s="65"/>
      <c r="T70" s="65"/>
      <c r="U70" s="66"/>
      <c r="V70" s="66"/>
      <c r="W70" s="65"/>
      <c r="X70" s="65"/>
    </row>
    <row r="71" spans="1:24" ht="15" hidden="1">
      <c r="A71" s="36" t="s">
        <v>116</v>
      </c>
      <c r="B71" s="36" t="s">
        <v>44</v>
      </c>
      <c r="C71" s="62">
        <f t="shared" si="2"/>
        <v>0</v>
      </c>
      <c r="D71" s="63"/>
      <c r="E71" s="63"/>
      <c r="F71" s="64"/>
      <c r="G71" s="64"/>
      <c r="H71" s="65"/>
      <c r="I71" s="65"/>
      <c r="J71" s="66"/>
      <c r="K71" s="66"/>
      <c r="L71" s="65"/>
      <c r="M71" s="65"/>
      <c r="O71" s="63"/>
      <c r="P71" s="63"/>
      <c r="Q71" s="64"/>
      <c r="R71" s="64"/>
      <c r="S71" s="65"/>
      <c r="T71" s="65"/>
      <c r="U71" s="66"/>
      <c r="V71" s="66"/>
      <c r="W71" s="65"/>
      <c r="X71" s="65"/>
    </row>
    <row r="72" spans="1:24" ht="15" hidden="1">
      <c r="A72" s="36" t="s">
        <v>211</v>
      </c>
      <c r="B72" s="36" t="s">
        <v>212</v>
      </c>
      <c r="C72" s="62">
        <f t="shared" si="2"/>
        <v>0</v>
      </c>
      <c r="D72" s="63"/>
      <c r="E72" s="63"/>
      <c r="F72" s="64"/>
      <c r="G72" s="64"/>
      <c r="H72" s="65"/>
      <c r="I72" s="65"/>
      <c r="J72" s="66"/>
      <c r="K72" s="66"/>
      <c r="L72" s="65"/>
      <c r="M72" s="65"/>
      <c r="O72" s="63"/>
      <c r="P72" s="63"/>
      <c r="Q72" s="64"/>
      <c r="R72" s="64"/>
      <c r="S72" s="65"/>
      <c r="T72" s="65"/>
      <c r="U72" s="66"/>
      <c r="V72" s="66"/>
      <c r="W72" s="65"/>
      <c r="X72" s="65"/>
    </row>
    <row r="73" spans="1:24" ht="15" hidden="1">
      <c r="A73" s="36" t="s">
        <v>213</v>
      </c>
      <c r="B73" s="36" t="s">
        <v>214</v>
      </c>
      <c r="C73" s="62">
        <f t="shared" si="2"/>
        <v>0</v>
      </c>
      <c r="D73" s="63"/>
      <c r="E73" s="63"/>
      <c r="F73" s="64"/>
      <c r="G73" s="64"/>
      <c r="H73" s="65"/>
      <c r="I73" s="65"/>
      <c r="J73" s="66"/>
      <c r="K73" s="66"/>
      <c r="L73" s="65"/>
      <c r="M73" s="65"/>
      <c r="O73" s="63"/>
      <c r="P73" s="63"/>
      <c r="Q73" s="64"/>
      <c r="R73" s="64"/>
      <c r="S73" s="65"/>
      <c r="T73" s="65"/>
      <c r="U73" s="66"/>
      <c r="V73" s="66"/>
      <c r="W73" s="65"/>
      <c r="X73" s="65"/>
    </row>
    <row r="74" spans="1:24" ht="15">
      <c r="A74" s="44"/>
      <c r="B74" s="44"/>
      <c r="C74" s="56">
        <f>COUNT(C4:C22)</f>
        <v>19</v>
      </c>
      <c r="D74" s="67">
        <f>SUM(D4:D72)/D3</f>
        <v>0</v>
      </c>
      <c r="E74" s="63"/>
      <c r="F74" s="62">
        <f>SUM(F4:F72)/F3</f>
        <v>1</v>
      </c>
      <c r="G74" s="56"/>
      <c r="H74" s="67">
        <f>SUM(H4:H72)/H3</f>
        <v>11</v>
      </c>
      <c r="I74" s="67"/>
      <c r="J74" s="62">
        <f>SUM(J4:J73)/J3</f>
        <v>5</v>
      </c>
      <c r="K74" s="56"/>
      <c r="L74" s="67">
        <f>SUM(L4:L73)/L3</f>
        <v>8</v>
      </c>
      <c r="M74" s="67"/>
      <c r="O74" s="67">
        <f>SUM(O4:O72)/O3</f>
        <v>2</v>
      </c>
      <c r="P74" s="63"/>
      <c r="Q74" s="62">
        <f>SUM(Q4:Q72)/Q3</f>
        <v>1</v>
      </c>
      <c r="R74" s="56"/>
      <c r="S74" s="67">
        <f>SUM(S4:S72)/S3</f>
        <v>11</v>
      </c>
      <c r="T74" s="67"/>
      <c r="U74" s="62">
        <f>SUM(U4:U73)/U3</f>
        <v>7</v>
      </c>
      <c r="V74" s="56"/>
      <c r="W74" s="67">
        <f>SUM(W4:W73)/W3</f>
        <v>0</v>
      </c>
      <c r="X74" s="67"/>
    </row>
    <row r="75" spans="1:24" ht="15">
      <c r="A75" s="62"/>
      <c r="B75" s="62"/>
      <c r="C75" s="43"/>
      <c r="D75" s="62"/>
      <c r="E75" s="62"/>
      <c r="F75" s="62"/>
      <c r="G75" s="62"/>
      <c r="H75" s="62"/>
      <c r="I75" s="62"/>
      <c r="J75" s="62"/>
      <c r="K75" s="62"/>
      <c r="L75" s="62"/>
      <c r="M75" s="62"/>
      <c r="O75" s="62"/>
      <c r="P75" s="62"/>
      <c r="Q75" s="62"/>
      <c r="R75" s="62"/>
      <c r="S75" s="62"/>
      <c r="T75" s="62"/>
      <c r="U75" s="62"/>
      <c r="V75" s="62"/>
      <c r="W75" s="62"/>
      <c r="X75" s="62"/>
    </row>
    <row r="76" spans="1:24" ht="15">
      <c r="A76" s="56"/>
      <c r="B76" s="56"/>
      <c r="C76" s="55"/>
      <c r="D76" s="137" t="s">
        <v>324</v>
      </c>
      <c r="E76" s="138"/>
      <c r="F76" s="139" t="s">
        <v>316</v>
      </c>
      <c r="G76" s="140"/>
      <c r="H76" s="141" t="s">
        <v>221</v>
      </c>
      <c r="I76" s="142"/>
      <c r="J76" s="143" t="s">
        <v>220</v>
      </c>
      <c r="K76" s="144"/>
      <c r="L76" s="141" t="s">
        <v>330</v>
      </c>
      <c r="M76" s="142"/>
      <c r="O76" s="137" t="s">
        <v>324</v>
      </c>
      <c r="P76" s="138"/>
      <c r="Q76" s="139" t="s">
        <v>316</v>
      </c>
      <c r="R76" s="140"/>
      <c r="S76" s="141" t="s">
        <v>221</v>
      </c>
      <c r="T76" s="142"/>
      <c r="U76" s="143" t="s">
        <v>220</v>
      </c>
      <c r="V76" s="144"/>
      <c r="W76" s="150" t="s">
        <v>330</v>
      </c>
      <c r="X76" s="150"/>
    </row>
    <row r="77" spans="1:24" ht="21">
      <c r="A77" s="57"/>
      <c r="B77" s="12" t="s">
        <v>7</v>
      </c>
      <c r="C77" s="10" t="s">
        <v>3</v>
      </c>
      <c r="D77" s="58">
        <v>5</v>
      </c>
      <c r="E77" s="58" t="str">
        <f aca="true" t="shared" si="3" ref="E77:K77">E3</f>
        <v>p</v>
      </c>
      <c r="F77" s="59">
        <v>4</v>
      </c>
      <c r="G77" s="59" t="str">
        <f t="shared" si="3"/>
        <v>p</v>
      </c>
      <c r="H77" s="60">
        <v>3</v>
      </c>
      <c r="I77" s="60" t="str">
        <f t="shared" si="3"/>
        <v>p</v>
      </c>
      <c r="J77" s="61">
        <f t="shared" si="3"/>
        <v>2</v>
      </c>
      <c r="K77" s="61" t="str">
        <f t="shared" si="3"/>
        <v>p</v>
      </c>
      <c r="L77" s="60">
        <v>1</v>
      </c>
      <c r="M77" s="125" t="s">
        <v>32</v>
      </c>
      <c r="O77" s="58">
        <v>5</v>
      </c>
      <c r="P77" s="58" t="str">
        <f>P3</f>
        <v>p</v>
      </c>
      <c r="Q77" s="59">
        <v>4</v>
      </c>
      <c r="R77" s="59" t="str">
        <f>R3</f>
        <v>p</v>
      </c>
      <c r="S77" s="60">
        <v>3</v>
      </c>
      <c r="T77" s="60" t="str">
        <f>T3</f>
        <v>p</v>
      </c>
      <c r="U77" s="61">
        <f>U3</f>
        <v>2</v>
      </c>
      <c r="V77" s="61" t="str">
        <f>V3</f>
        <v>p</v>
      </c>
      <c r="W77" s="130">
        <v>1</v>
      </c>
      <c r="X77" s="130" t="s">
        <v>32</v>
      </c>
    </row>
    <row r="78" spans="1:24" ht="15">
      <c r="A78" s="36" t="s">
        <v>77</v>
      </c>
      <c r="B78" s="36" t="s">
        <v>49</v>
      </c>
      <c r="C78" s="62">
        <f aca="true" t="shared" si="4" ref="C78:C109">SUM(D78:X78)</f>
        <v>17</v>
      </c>
      <c r="D78" s="50"/>
      <c r="E78" s="50"/>
      <c r="F78" s="49"/>
      <c r="G78" s="46"/>
      <c r="H78" s="50">
        <v>6</v>
      </c>
      <c r="I78" s="50">
        <v>2</v>
      </c>
      <c r="J78" s="51"/>
      <c r="K78" s="51"/>
      <c r="L78" s="50"/>
      <c r="M78" s="50"/>
      <c r="O78" s="50"/>
      <c r="P78" s="50"/>
      <c r="Q78" s="49"/>
      <c r="R78" s="46"/>
      <c r="S78" s="50">
        <v>6</v>
      </c>
      <c r="T78" s="50">
        <v>3</v>
      </c>
      <c r="U78" s="51"/>
      <c r="V78" s="51"/>
      <c r="W78" s="50"/>
      <c r="X78" s="50"/>
    </row>
    <row r="79" spans="1:24" ht="15">
      <c r="A79" s="36" t="s">
        <v>125</v>
      </c>
      <c r="B79" s="36" t="s">
        <v>126</v>
      </c>
      <c r="C79" s="62">
        <f t="shared" si="4"/>
        <v>16</v>
      </c>
      <c r="D79" s="50"/>
      <c r="E79" s="50"/>
      <c r="F79" s="49">
        <v>8</v>
      </c>
      <c r="G79" s="49"/>
      <c r="H79" s="50"/>
      <c r="I79" s="50"/>
      <c r="J79" s="51"/>
      <c r="K79" s="51"/>
      <c r="L79" s="50"/>
      <c r="M79" s="50"/>
      <c r="O79" s="50"/>
      <c r="P79" s="50"/>
      <c r="Q79" s="49">
        <v>8</v>
      </c>
      <c r="R79" s="49"/>
      <c r="S79" s="50"/>
      <c r="T79" s="50"/>
      <c r="U79" s="51"/>
      <c r="V79" s="51"/>
      <c r="W79" s="50"/>
      <c r="X79" s="50"/>
    </row>
    <row r="80" spans="1:24" ht="15">
      <c r="A80" s="36" t="s">
        <v>353</v>
      </c>
      <c r="B80" s="36" t="s">
        <v>354</v>
      </c>
      <c r="C80" s="62">
        <f t="shared" si="4"/>
        <v>16</v>
      </c>
      <c r="D80" s="50"/>
      <c r="E80" s="50"/>
      <c r="F80" s="49"/>
      <c r="G80" s="49"/>
      <c r="H80" s="50">
        <v>3</v>
      </c>
      <c r="I80" s="50"/>
      <c r="J80" s="51">
        <v>2</v>
      </c>
      <c r="K80" s="51">
        <v>1</v>
      </c>
      <c r="L80" s="50"/>
      <c r="M80" s="50"/>
      <c r="O80" s="50"/>
      <c r="P80" s="50"/>
      <c r="Q80" s="49"/>
      <c r="R80" s="49"/>
      <c r="S80" s="50">
        <v>3</v>
      </c>
      <c r="T80" s="50">
        <v>3</v>
      </c>
      <c r="U80" s="51">
        <v>2</v>
      </c>
      <c r="V80" s="51">
        <v>2</v>
      </c>
      <c r="W80" s="50"/>
      <c r="X80" s="50"/>
    </row>
    <row r="81" spans="1:24" ht="15">
      <c r="A81" s="36" t="s">
        <v>72</v>
      </c>
      <c r="B81" s="36" t="s">
        <v>43</v>
      </c>
      <c r="C81" s="62">
        <f t="shared" si="4"/>
        <v>13</v>
      </c>
      <c r="D81" s="50"/>
      <c r="E81" s="50"/>
      <c r="F81" s="49"/>
      <c r="G81" s="49"/>
      <c r="H81" s="50">
        <v>6</v>
      </c>
      <c r="I81" s="50">
        <v>1</v>
      </c>
      <c r="J81" s="51"/>
      <c r="K81" s="51"/>
      <c r="L81" s="50"/>
      <c r="M81" s="50"/>
      <c r="O81" s="50"/>
      <c r="P81" s="50"/>
      <c r="Q81" s="49"/>
      <c r="R81" s="49"/>
      <c r="S81" s="50">
        <v>6</v>
      </c>
      <c r="T81" s="50"/>
      <c r="U81" s="51"/>
      <c r="V81" s="51"/>
      <c r="W81" s="50"/>
      <c r="X81" s="50"/>
    </row>
    <row r="82" spans="1:24" ht="15">
      <c r="A82" s="36" t="s">
        <v>325</v>
      </c>
      <c r="B82" s="36" t="s">
        <v>326</v>
      </c>
      <c r="C82" s="62">
        <f t="shared" si="4"/>
        <v>12</v>
      </c>
      <c r="D82" s="50">
        <v>5</v>
      </c>
      <c r="E82" s="50">
        <v>1</v>
      </c>
      <c r="F82" s="49"/>
      <c r="G82" s="49"/>
      <c r="H82" s="50"/>
      <c r="I82" s="50"/>
      <c r="J82" s="51"/>
      <c r="K82" s="51"/>
      <c r="L82" s="50"/>
      <c r="M82" s="50"/>
      <c r="O82" s="50">
        <v>5</v>
      </c>
      <c r="P82" s="50">
        <v>1</v>
      </c>
      <c r="Q82" s="49"/>
      <c r="R82" s="49"/>
      <c r="S82" s="50"/>
      <c r="T82" s="50"/>
      <c r="U82" s="51"/>
      <c r="V82" s="51"/>
      <c r="W82" s="50"/>
      <c r="X82" s="50"/>
    </row>
    <row r="83" spans="1:24" ht="15">
      <c r="A83" s="36" t="s">
        <v>8</v>
      </c>
      <c r="B83" s="36" t="s">
        <v>95</v>
      </c>
      <c r="C83" s="62">
        <f t="shared" si="4"/>
        <v>8</v>
      </c>
      <c r="D83" s="50"/>
      <c r="E83" s="50"/>
      <c r="F83" s="49"/>
      <c r="G83" s="49"/>
      <c r="H83" s="50"/>
      <c r="I83" s="50"/>
      <c r="J83" s="51">
        <v>2</v>
      </c>
      <c r="K83" s="51"/>
      <c r="L83" s="50"/>
      <c r="M83" s="50"/>
      <c r="O83" s="50"/>
      <c r="P83" s="50"/>
      <c r="Q83" s="49"/>
      <c r="R83" s="49"/>
      <c r="S83" s="50">
        <v>3</v>
      </c>
      <c r="T83" s="50"/>
      <c r="U83" s="51">
        <v>2</v>
      </c>
      <c r="V83" s="51">
        <v>1</v>
      </c>
      <c r="W83" s="50"/>
      <c r="X83" s="50"/>
    </row>
    <row r="84" spans="1:24" ht="15">
      <c r="A84" s="36" t="s">
        <v>149</v>
      </c>
      <c r="B84" s="36" t="s">
        <v>160</v>
      </c>
      <c r="C84" s="62">
        <f t="shared" si="4"/>
        <v>6</v>
      </c>
      <c r="D84" s="50"/>
      <c r="E84" s="50"/>
      <c r="F84" s="49"/>
      <c r="G84" s="49"/>
      <c r="H84" s="50"/>
      <c r="I84" s="50"/>
      <c r="J84" s="51"/>
      <c r="K84" s="51"/>
      <c r="L84" s="50"/>
      <c r="M84" s="50"/>
      <c r="O84" s="50"/>
      <c r="P84" s="50"/>
      <c r="Q84" s="49"/>
      <c r="R84" s="49"/>
      <c r="S84" s="50">
        <v>6</v>
      </c>
      <c r="T84" s="50"/>
      <c r="U84" s="51"/>
      <c r="V84" s="51"/>
      <c r="W84" s="50"/>
      <c r="X84" s="50"/>
    </row>
    <row r="85" spans="1:24" ht="15">
      <c r="A85" s="36" t="s">
        <v>236</v>
      </c>
      <c r="B85" s="36" t="s">
        <v>237</v>
      </c>
      <c r="C85" s="62">
        <f t="shared" si="4"/>
        <v>6</v>
      </c>
      <c r="D85" s="50"/>
      <c r="E85" s="50"/>
      <c r="F85" s="49"/>
      <c r="G85" s="49"/>
      <c r="H85" s="50"/>
      <c r="I85" s="50"/>
      <c r="J85" s="51">
        <v>2</v>
      </c>
      <c r="K85" s="51"/>
      <c r="L85" s="50">
        <v>1</v>
      </c>
      <c r="M85" s="50">
        <v>1</v>
      </c>
      <c r="O85" s="50"/>
      <c r="P85" s="50"/>
      <c r="Q85" s="49"/>
      <c r="R85" s="49"/>
      <c r="S85" s="50"/>
      <c r="T85" s="50"/>
      <c r="U85" s="51">
        <v>2</v>
      </c>
      <c r="V85" s="51"/>
      <c r="W85" s="50"/>
      <c r="X85" s="50"/>
    </row>
    <row r="86" spans="1:24" ht="15">
      <c r="A86" s="36" t="s">
        <v>5</v>
      </c>
      <c r="B86" s="36" t="s">
        <v>57</v>
      </c>
      <c r="C86" s="62">
        <f t="shared" si="4"/>
        <v>6</v>
      </c>
      <c r="D86" s="50"/>
      <c r="E86" s="50"/>
      <c r="F86" s="49"/>
      <c r="G86" s="49"/>
      <c r="H86" s="50">
        <v>6</v>
      </c>
      <c r="I86" s="45"/>
      <c r="J86" s="51"/>
      <c r="K86" s="51"/>
      <c r="L86" s="50"/>
      <c r="M86" s="45"/>
      <c r="O86" s="50"/>
      <c r="P86" s="50"/>
      <c r="Q86" s="49"/>
      <c r="R86" s="49"/>
      <c r="S86" s="50"/>
      <c r="T86" s="45"/>
      <c r="U86" s="51"/>
      <c r="V86" s="51"/>
      <c r="W86" s="50"/>
      <c r="X86" s="45"/>
    </row>
    <row r="87" spans="1:24" ht="15">
      <c r="A87" s="36" t="s">
        <v>147</v>
      </c>
      <c r="B87" s="36" t="s">
        <v>148</v>
      </c>
      <c r="C87" s="62">
        <f t="shared" si="4"/>
        <v>5</v>
      </c>
      <c r="D87" s="50"/>
      <c r="E87" s="50"/>
      <c r="F87" s="49"/>
      <c r="G87" s="49"/>
      <c r="H87" s="50"/>
      <c r="I87" s="50"/>
      <c r="J87" s="51"/>
      <c r="K87" s="47"/>
      <c r="L87" s="50"/>
      <c r="M87" s="50"/>
      <c r="O87" s="50"/>
      <c r="P87" s="50"/>
      <c r="Q87" s="49"/>
      <c r="R87" s="49"/>
      <c r="S87" s="50">
        <v>3</v>
      </c>
      <c r="T87" s="50"/>
      <c r="U87" s="51">
        <v>2</v>
      </c>
      <c r="V87" s="47"/>
      <c r="W87" s="50"/>
      <c r="X87" s="50"/>
    </row>
    <row r="88" spans="1:24" ht="15">
      <c r="A88" s="36" t="s">
        <v>100</v>
      </c>
      <c r="B88" s="36" t="s">
        <v>48</v>
      </c>
      <c r="C88" s="62">
        <f t="shared" si="4"/>
        <v>4</v>
      </c>
      <c r="D88" s="50"/>
      <c r="E88" s="50"/>
      <c r="F88" s="49"/>
      <c r="G88" s="49"/>
      <c r="H88" s="50"/>
      <c r="I88" s="50"/>
      <c r="J88" s="51"/>
      <c r="K88" s="47"/>
      <c r="L88" s="50"/>
      <c r="M88" s="45"/>
      <c r="O88" s="50"/>
      <c r="P88" s="50"/>
      <c r="Q88" s="49"/>
      <c r="R88" s="49"/>
      <c r="S88" s="50"/>
      <c r="T88" s="50"/>
      <c r="U88" s="51">
        <v>4</v>
      </c>
      <c r="V88" s="47"/>
      <c r="W88" s="50"/>
      <c r="X88" s="45"/>
    </row>
    <row r="89" spans="1:24" ht="15">
      <c r="A89" s="36" t="s">
        <v>336</v>
      </c>
      <c r="B89" s="36" t="s">
        <v>337</v>
      </c>
      <c r="C89" s="62">
        <f t="shared" si="4"/>
        <v>2</v>
      </c>
      <c r="D89" s="50"/>
      <c r="E89" s="50"/>
      <c r="F89" s="49"/>
      <c r="G89" s="49"/>
      <c r="H89" s="50"/>
      <c r="I89" s="50"/>
      <c r="J89" s="51"/>
      <c r="K89" s="51"/>
      <c r="L89" s="50">
        <v>2</v>
      </c>
      <c r="M89" s="50"/>
      <c r="O89" s="50"/>
      <c r="P89" s="50"/>
      <c r="Q89" s="49"/>
      <c r="R89" s="49"/>
      <c r="S89" s="50"/>
      <c r="T89" s="50"/>
      <c r="U89" s="51"/>
      <c r="V89" s="51"/>
      <c r="W89" s="50"/>
      <c r="X89" s="50"/>
    </row>
    <row r="90" spans="1:24" ht="15" hidden="1">
      <c r="A90" s="36" t="s">
        <v>138</v>
      </c>
      <c r="B90" s="76" t="s">
        <v>159</v>
      </c>
      <c r="C90" s="62">
        <f t="shared" si="4"/>
        <v>0</v>
      </c>
      <c r="D90" s="50"/>
      <c r="E90" s="50"/>
      <c r="F90" s="49"/>
      <c r="G90" s="49"/>
      <c r="H90" s="50"/>
      <c r="I90" s="50"/>
      <c r="J90" s="51"/>
      <c r="K90" s="51"/>
      <c r="L90" s="50"/>
      <c r="M90" s="50"/>
      <c r="O90" s="50"/>
      <c r="P90" s="50"/>
      <c r="Q90" s="49"/>
      <c r="R90" s="49"/>
      <c r="S90" s="50"/>
      <c r="T90" s="50"/>
      <c r="U90" s="51"/>
      <c r="V90" s="51"/>
      <c r="W90" s="50"/>
      <c r="X90" s="50"/>
    </row>
    <row r="91" spans="1:24" ht="15" hidden="1">
      <c r="A91" s="36" t="s">
        <v>107</v>
      </c>
      <c r="B91" s="36" t="s">
        <v>317</v>
      </c>
      <c r="C91" s="62">
        <f t="shared" si="4"/>
        <v>0</v>
      </c>
      <c r="D91" s="50"/>
      <c r="E91" s="50"/>
      <c r="F91" s="49"/>
      <c r="G91" s="49"/>
      <c r="H91" s="50"/>
      <c r="I91" s="50"/>
      <c r="J91" s="51"/>
      <c r="K91" s="51"/>
      <c r="L91" s="50"/>
      <c r="M91" s="50"/>
      <c r="O91" s="50"/>
      <c r="P91" s="50"/>
      <c r="Q91" s="49"/>
      <c r="R91" s="49"/>
      <c r="S91" s="50"/>
      <c r="T91" s="50"/>
      <c r="U91" s="51"/>
      <c r="V91" s="51"/>
      <c r="W91" s="50"/>
      <c r="X91" s="50"/>
    </row>
    <row r="92" spans="1:24" ht="15" hidden="1">
      <c r="A92" s="36" t="s">
        <v>157</v>
      </c>
      <c r="B92" s="36" t="s">
        <v>52</v>
      </c>
      <c r="C92" s="62">
        <f t="shared" si="4"/>
        <v>0</v>
      </c>
      <c r="D92" s="50"/>
      <c r="E92" s="50"/>
      <c r="F92" s="49"/>
      <c r="G92" s="49"/>
      <c r="H92" s="50"/>
      <c r="I92" s="50"/>
      <c r="J92" s="51"/>
      <c r="K92" s="51"/>
      <c r="L92" s="50"/>
      <c r="M92" s="50"/>
      <c r="O92" s="50"/>
      <c r="P92" s="50"/>
      <c r="Q92" s="49"/>
      <c r="R92" s="49"/>
      <c r="S92" s="50"/>
      <c r="T92" s="50"/>
      <c r="U92" s="51"/>
      <c r="V92" s="51"/>
      <c r="W92" s="50"/>
      <c r="X92" s="50"/>
    </row>
    <row r="93" spans="1:24" ht="15" hidden="1">
      <c r="A93" s="36" t="s">
        <v>71</v>
      </c>
      <c r="B93" s="36" t="s">
        <v>41</v>
      </c>
      <c r="C93" s="62">
        <f t="shared" si="4"/>
        <v>0</v>
      </c>
      <c r="D93" s="50"/>
      <c r="E93" s="50"/>
      <c r="F93" s="49"/>
      <c r="G93" s="49"/>
      <c r="H93" s="50"/>
      <c r="I93" s="50"/>
      <c r="J93" s="51"/>
      <c r="K93" s="51"/>
      <c r="L93" s="50"/>
      <c r="M93" s="50"/>
      <c r="O93" s="50"/>
      <c r="P93" s="50"/>
      <c r="Q93" s="49"/>
      <c r="R93" s="49"/>
      <c r="S93" s="50"/>
      <c r="T93" s="50"/>
      <c r="U93" s="51"/>
      <c r="V93" s="51"/>
      <c r="W93" s="50"/>
      <c r="X93" s="50"/>
    </row>
    <row r="94" spans="1:24" ht="15" hidden="1">
      <c r="A94" s="36" t="s">
        <v>39</v>
      </c>
      <c r="B94" s="36" t="s">
        <v>97</v>
      </c>
      <c r="C94" s="62">
        <f t="shared" si="4"/>
        <v>0</v>
      </c>
      <c r="D94" s="50"/>
      <c r="E94" s="50"/>
      <c r="F94" s="49"/>
      <c r="G94" s="49"/>
      <c r="H94" s="50"/>
      <c r="I94" s="45"/>
      <c r="J94" s="51"/>
      <c r="K94" s="51"/>
      <c r="L94" s="50"/>
      <c r="M94" s="45"/>
      <c r="O94" s="50"/>
      <c r="P94" s="50"/>
      <c r="Q94" s="49"/>
      <c r="R94" s="49"/>
      <c r="S94" s="50"/>
      <c r="T94" s="45"/>
      <c r="U94" s="51"/>
      <c r="V94" s="51"/>
      <c r="W94" s="50"/>
      <c r="X94" s="45"/>
    </row>
    <row r="95" spans="1:24" ht="15" hidden="1">
      <c r="A95" s="36" t="s">
        <v>352</v>
      </c>
      <c r="B95" s="36" t="s">
        <v>126</v>
      </c>
      <c r="C95" s="62">
        <f t="shared" si="4"/>
        <v>0</v>
      </c>
      <c r="D95" s="50"/>
      <c r="E95" s="50"/>
      <c r="F95" s="49"/>
      <c r="G95" s="46"/>
      <c r="H95" s="50"/>
      <c r="I95" s="50"/>
      <c r="J95" s="51"/>
      <c r="K95" s="51"/>
      <c r="L95" s="50"/>
      <c r="M95" s="50"/>
      <c r="O95" s="50"/>
      <c r="P95" s="50"/>
      <c r="Q95" s="49"/>
      <c r="R95" s="46"/>
      <c r="S95" s="50"/>
      <c r="T95" s="50"/>
      <c r="U95" s="51"/>
      <c r="V95" s="51"/>
      <c r="W95" s="50"/>
      <c r="X95" s="50"/>
    </row>
    <row r="96" spans="1:24" ht="15" hidden="1">
      <c r="A96" s="36" t="s">
        <v>327</v>
      </c>
      <c r="B96" s="36" t="s">
        <v>328</v>
      </c>
      <c r="C96" s="62">
        <f t="shared" si="4"/>
        <v>0</v>
      </c>
      <c r="D96" s="50"/>
      <c r="E96" s="50"/>
      <c r="F96" s="49"/>
      <c r="G96" s="49"/>
      <c r="H96" s="50"/>
      <c r="I96" s="50"/>
      <c r="J96" s="51"/>
      <c r="K96" s="51"/>
      <c r="L96" s="50"/>
      <c r="M96" s="50"/>
      <c r="O96" s="50"/>
      <c r="P96" s="50"/>
      <c r="Q96" s="49"/>
      <c r="R96" s="49"/>
      <c r="S96" s="50"/>
      <c r="T96" s="50"/>
      <c r="U96" s="51"/>
      <c r="V96" s="51"/>
      <c r="W96" s="50"/>
      <c r="X96" s="50"/>
    </row>
    <row r="97" spans="1:24" ht="15" hidden="1">
      <c r="A97" s="36" t="s">
        <v>192</v>
      </c>
      <c r="B97" s="76" t="s">
        <v>331</v>
      </c>
      <c r="C97" s="62">
        <f t="shared" si="4"/>
        <v>0</v>
      </c>
      <c r="D97" s="50"/>
      <c r="E97" s="45"/>
      <c r="F97" s="49"/>
      <c r="G97" s="49"/>
      <c r="H97" s="50"/>
      <c r="I97" s="50"/>
      <c r="J97" s="51"/>
      <c r="K97" s="51"/>
      <c r="L97" s="50"/>
      <c r="M97" s="50"/>
      <c r="O97" s="50"/>
      <c r="P97" s="45"/>
      <c r="Q97" s="49"/>
      <c r="R97" s="49"/>
      <c r="S97" s="50"/>
      <c r="T97" s="50"/>
      <c r="U97" s="51"/>
      <c r="V97" s="51"/>
      <c r="W97" s="50"/>
      <c r="X97" s="50"/>
    </row>
    <row r="98" spans="1:24" ht="15" hidden="1">
      <c r="A98" s="36" t="s">
        <v>70</v>
      </c>
      <c r="B98" s="36" t="s">
        <v>99</v>
      </c>
      <c r="C98" s="62">
        <f t="shared" si="4"/>
        <v>0</v>
      </c>
      <c r="D98" s="50"/>
      <c r="E98" s="50"/>
      <c r="F98" s="49"/>
      <c r="G98" s="49"/>
      <c r="H98" s="50"/>
      <c r="I98" s="50"/>
      <c r="J98" s="51"/>
      <c r="K98" s="51"/>
      <c r="L98" s="50"/>
      <c r="M98" s="50"/>
      <c r="O98" s="50"/>
      <c r="P98" s="50"/>
      <c r="Q98" s="49"/>
      <c r="R98" s="49"/>
      <c r="S98" s="50"/>
      <c r="T98" s="50"/>
      <c r="U98" s="51"/>
      <c r="V98" s="51"/>
      <c r="W98" s="50"/>
      <c r="X98" s="50"/>
    </row>
    <row r="99" spans="1:24" ht="15" hidden="1">
      <c r="A99" s="36" t="s">
        <v>5</v>
      </c>
      <c r="B99" s="36" t="s">
        <v>268</v>
      </c>
      <c r="C99" s="62">
        <f t="shared" si="4"/>
        <v>0</v>
      </c>
      <c r="D99" s="50"/>
      <c r="E99" s="50"/>
      <c r="F99" s="49"/>
      <c r="G99" s="49"/>
      <c r="H99" s="50"/>
      <c r="I99" s="45"/>
      <c r="J99" s="51"/>
      <c r="K99" s="51"/>
      <c r="L99" s="50"/>
      <c r="M99" s="45"/>
      <c r="O99" s="50"/>
      <c r="P99" s="50"/>
      <c r="Q99" s="49"/>
      <c r="R99" s="49"/>
      <c r="S99" s="50"/>
      <c r="T99" s="45"/>
      <c r="U99" s="51"/>
      <c r="V99" s="51"/>
      <c r="W99" s="50"/>
      <c r="X99" s="45"/>
    </row>
    <row r="100" spans="1:24" ht="15" hidden="1">
      <c r="A100" s="36" t="s">
        <v>318</v>
      </c>
      <c r="B100" s="36" t="s">
        <v>57</v>
      </c>
      <c r="C100" s="62">
        <f t="shared" si="4"/>
        <v>0</v>
      </c>
      <c r="D100" s="50"/>
      <c r="E100" s="50"/>
      <c r="F100" s="49"/>
      <c r="G100" s="49"/>
      <c r="H100" s="50"/>
      <c r="I100" s="50"/>
      <c r="J100" s="51"/>
      <c r="K100" s="51"/>
      <c r="L100" s="50"/>
      <c r="M100" s="50"/>
      <c r="O100" s="50"/>
      <c r="P100" s="50"/>
      <c r="Q100" s="49"/>
      <c r="R100" s="49"/>
      <c r="S100" s="50"/>
      <c r="T100" s="50"/>
      <c r="U100" s="51"/>
      <c r="V100" s="51"/>
      <c r="W100" s="50"/>
      <c r="X100" s="50"/>
    </row>
    <row r="101" spans="1:24" ht="15" hidden="1">
      <c r="A101" s="36" t="s">
        <v>272</v>
      </c>
      <c r="B101" s="36" t="s">
        <v>273</v>
      </c>
      <c r="C101" s="62">
        <f t="shared" si="4"/>
        <v>0</v>
      </c>
      <c r="D101" s="50"/>
      <c r="E101" s="50"/>
      <c r="F101" s="49"/>
      <c r="G101" s="49"/>
      <c r="H101" s="50"/>
      <c r="I101" s="50"/>
      <c r="J101" s="51"/>
      <c r="K101" s="51"/>
      <c r="L101" s="50"/>
      <c r="M101" s="50"/>
      <c r="O101" s="50"/>
      <c r="P101" s="50"/>
      <c r="Q101" s="49"/>
      <c r="R101" s="49"/>
      <c r="S101" s="50"/>
      <c r="T101" s="50"/>
      <c r="U101" s="51"/>
      <c r="V101" s="51"/>
      <c r="W101" s="50"/>
      <c r="X101" s="50"/>
    </row>
    <row r="102" spans="1:24" ht="15" hidden="1">
      <c r="A102" s="36" t="s">
        <v>332</v>
      </c>
      <c r="B102" s="36" t="s">
        <v>333</v>
      </c>
      <c r="C102" s="62">
        <f t="shared" si="4"/>
        <v>0</v>
      </c>
      <c r="D102" s="50"/>
      <c r="E102" s="50"/>
      <c r="F102" s="49"/>
      <c r="G102" s="49"/>
      <c r="H102" s="50"/>
      <c r="I102" s="50"/>
      <c r="J102" s="51"/>
      <c r="K102" s="51"/>
      <c r="L102" s="50"/>
      <c r="M102" s="50"/>
      <c r="O102" s="50"/>
      <c r="P102" s="50"/>
      <c r="Q102" s="49"/>
      <c r="R102" s="49"/>
      <c r="S102" s="50"/>
      <c r="T102" s="50"/>
      <c r="U102" s="51"/>
      <c r="V102" s="51"/>
      <c r="W102" s="50"/>
      <c r="X102" s="50"/>
    </row>
    <row r="103" spans="1:24" ht="15" hidden="1">
      <c r="A103" s="36" t="s">
        <v>124</v>
      </c>
      <c r="B103" s="36" t="s">
        <v>162</v>
      </c>
      <c r="C103" s="62">
        <f t="shared" si="4"/>
        <v>0</v>
      </c>
      <c r="D103" s="50"/>
      <c r="E103" s="50"/>
      <c r="F103" s="49"/>
      <c r="G103" s="49"/>
      <c r="H103" s="50"/>
      <c r="I103" s="50"/>
      <c r="J103" s="51"/>
      <c r="K103" s="51"/>
      <c r="L103" s="50"/>
      <c r="M103" s="50"/>
      <c r="O103" s="50"/>
      <c r="P103" s="50"/>
      <c r="Q103" s="49"/>
      <c r="R103" s="49"/>
      <c r="S103" s="50"/>
      <c r="T103" s="50"/>
      <c r="U103" s="51"/>
      <c r="V103" s="51"/>
      <c r="W103" s="50"/>
      <c r="X103" s="50"/>
    </row>
    <row r="104" spans="1:24" ht="15" hidden="1">
      <c r="A104" s="36" t="s">
        <v>357</v>
      </c>
      <c r="B104" s="36" t="s">
        <v>341</v>
      </c>
      <c r="C104" s="62">
        <f t="shared" si="4"/>
        <v>0</v>
      </c>
      <c r="D104" s="50"/>
      <c r="E104" s="50"/>
      <c r="F104" s="49"/>
      <c r="G104" s="49"/>
      <c r="H104" s="50"/>
      <c r="I104" s="50"/>
      <c r="J104" s="51"/>
      <c r="K104" s="51"/>
      <c r="L104" s="50"/>
      <c r="M104" s="50"/>
      <c r="O104" s="50"/>
      <c r="P104" s="50"/>
      <c r="Q104" s="49"/>
      <c r="R104" s="49"/>
      <c r="S104" s="50"/>
      <c r="T104" s="50"/>
      <c r="U104" s="51"/>
      <c r="V104" s="51"/>
      <c r="W104" s="50"/>
      <c r="X104" s="50"/>
    </row>
    <row r="105" spans="1:24" ht="15" hidden="1">
      <c r="A105" s="36" t="s">
        <v>334</v>
      </c>
      <c r="B105" s="36" t="s">
        <v>335</v>
      </c>
      <c r="C105" s="62">
        <f t="shared" si="4"/>
        <v>0</v>
      </c>
      <c r="D105" s="50"/>
      <c r="E105" s="50"/>
      <c r="F105" s="49"/>
      <c r="G105" s="46"/>
      <c r="H105" s="50"/>
      <c r="I105" s="50"/>
      <c r="J105" s="51"/>
      <c r="K105" s="51"/>
      <c r="L105" s="50"/>
      <c r="M105" s="50"/>
      <c r="O105" s="50"/>
      <c r="P105" s="50"/>
      <c r="Q105" s="49"/>
      <c r="R105" s="46"/>
      <c r="S105" s="50"/>
      <c r="T105" s="50"/>
      <c r="U105" s="51"/>
      <c r="V105" s="51"/>
      <c r="W105" s="50"/>
      <c r="X105" s="50"/>
    </row>
    <row r="106" spans="1:24" ht="15" hidden="1">
      <c r="A106" s="36" t="s">
        <v>338</v>
      </c>
      <c r="B106" s="36" t="s">
        <v>339</v>
      </c>
      <c r="C106" s="62">
        <f t="shared" si="4"/>
        <v>0</v>
      </c>
      <c r="D106" s="50"/>
      <c r="E106" s="50"/>
      <c r="F106" s="49"/>
      <c r="G106" s="49"/>
      <c r="H106" s="50"/>
      <c r="I106" s="50"/>
      <c r="J106" s="51"/>
      <c r="K106" s="51"/>
      <c r="L106" s="50"/>
      <c r="M106" s="50"/>
      <c r="O106" s="50"/>
      <c r="P106" s="50"/>
      <c r="Q106" s="49"/>
      <c r="R106" s="49"/>
      <c r="S106" s="50"/>
      <c r="T106" s="50"/>
      <c r="U106" s="51"/>
      <c r="V106" s="51"/>
      <c r="W106" s="50"/>
      <c r="X106" s="50"/>
    </row>
    <row r="107" spans="1:24" ht="15" hidden="1">
      <c r="A107" s="36" t="s">
        <v>319</v>
      </c>
      <c r="B107" s="36" t="s">
        <v>320</v>
      </c>
      <c r="C107" s="62">
        <f t="shared" si="4"/>
        <v>0</v>
      </c>
      <c r="D107" s="50"/>
      <c r="E107" s="50"/>
      <c r="F107" s="49"/>
      <c r="G107" s="49"/>
      <c r="H107" s="50"/>
      <c r="I107" s="50"/>
      <c r="J107" s="51"/>
      <c r="K107" s="51"/>
      <c r="L107" s="50"/>
      <c r="M107" s="50"/>
      <c r="O107" s="50"/>
      <c r="P107" s="50"/>
      <c r="Q107" s="49"/>
      <c r="R107" s="49"/>
      <c r="S107" s="50"/>
      <c r="T107" s="50"/>
      <c r="U107" s="51"/>
      <c r="V107" s="51"/>
      <c r="W107" s="50"/>
      <c r="X107" s="50"/>
    </row>
    <row r="108" spans="1:24" ht="15" hidden="1">
      <c r="A108" s="36" t="s">
        <v>158</v>
      </c>
      <c r="B108" s="36" t="s">
        <v>154</v>
      </c>
      <c r="C108" s="62">
        <f t="shared" si="4"/>
        <v>0</v>
      </c>
      <c r="D108" s="50"/>
      <c r="E108" s="50"/>
      <c r="F108" s="49"/>
      <c r="G108" s="49"/>
      <c r="H108" s="50"/>
      <c r="I108" s="50"/>
      <c r="J108" s="51"/>
      <c r="K108" s="51"/>
      <c r="L108" s="50"/>
      <c r="M108" s="50"/>
      <c r="O108" s="50"/>
      <c r="P108" s="50"/>
      <c r="Q108" s="49"/>
      <c r="R108" s="49"/>
      <c r="S108" s="50"/>
      <c r="T108" s="50"/>
      <c r="U108" s="51"/>
      <c r="V108" s="51"/>
      <c r="W108" s="50"/>
      <c r="X108" s="50"/>
    </row>
    <row r="109" spans="1:24" ht="15" hidden="1">
      <c r="A109" s="36" t="s">
        <v>355</v>
      </c>
      <c r="B109" s="36" t="s">
        <v>356</v>
      </c>
      <c r="C109" s="62">
        <f t="shared" si="4"/>
        <v>0</v>
      </c>
      <c r="D109" s="50"/>
      <c r="E109" s="50"/>
      <c r="F109" s="49"/>
      <c r="G109" s="49"/>
      <c r="H109" s="50"/>
      <c r="I109" s="50"/>
      <c r="J109" s="51"/>
      <c r="K109" s="51"/>
      <c r="L109" s="50"/>
      <c r="M109" s="50"/>
      <c r="O109" s="50"/>
      <c r="P109" s="50"/>
      <c r="Q109" s="49"/>
      <c r="R109" s="49"/>
      <c r="S109" s="50"/>
      <c r="T109" s="50"/>
      <c r="U109" s="51"/>
      <c r="V109" s="51"/>
      <c r="W109" s="50"/>
      <c r="X109" s="50"/>
    </row>
    <row r="110" spans="1:24" ht="15" hidden="1">
      <c r="A110" s="36" t="s">
        <v>340</v>
      </c>
      <c r="B110" s="76" t="s">
        <v>341</v>
      </c>
      <c r="C110" s="62">
        <f aca="true" t="shared" si="5" ref="C110:C141">SUM(D110:X110)</f>
        <v>0</v>
      </c>
      <c r="D110" s="50"/>
      <c r="E110" s="50"/>
      <c r="F110" s="49"/>
      <c r="G110" s="49"/>
      <c r="H110" s="50"/>
      <c r="I110" s="50"/>
      <c r="J110" s="51"/>
      <c r="K110" s="51"/>
      <c r="L110" s="50"/>
      <c r="M110" s="50"/>
      <c r="O110" s="50"/>
      <c r="P110" s="50"/>
      <c r="Q110" s="49"/>
      <c r="R110" s="49"/>
      <c r="S110" s="50"/>
      <c r="T110" s="50"/>
      <c r="U110" s="51"/>
      <c r="V110" s="51"/>
      <c r="W110" s="50"/>
      <c r="X110" s="50"/>
    </row>
    <row r="111" spans="1:24" ht="15" hidden="1">
      <c r="A111" s="36" t="s">
        <v>342</v>
      </c>
      <c r="B111" s="36" t="s">
        <v>343</v>
      </c>
      <c r="C111" s="62">
        <f t="shared" si="5"/>
        <v>0</v>
      </c>
      <c r="D111" s="50"/>
      <c r="E111" s="50"/>
      <c r="F111" s="49"/>
      <c r="G111" s="49"/>
      <c r="H111" s="50"/>
      <c r="I111" s="50"/>
      <c r="J111" s="51"/>
      <c r="K111" s="51"/>
      <c r="L111" s="50"/>
      <c r="M111" s="50"/>
      <c r="O111" s="50"/>
      <c r="P111" s="50"/>
      <c r="Q111" s="49"/>
      <c r="R111" s="49"/>
      <c r="S111" s="50"/>
      <c r="T111" s="50"/>
      <c r="U111" s="51"/>
      <c r="V111" s="51"/>
      <c r="W111" s="50"/>
      <c r="X111" s="50"/>
    </row>
    <row r="112" spans="1:24" ht="15" hidden="1">
      <c r="A112" s="36" t="s">
        <v>89</v>
      </c>
      <c r="B112" s="36" t="s">
        <v>66</v>
      </c>
      <c r="C112" s="62">
        <f t="shared" si="5"/>
        <v>0</v>
      </c>
      <c r="D112" s="50"/>
      <c r="E112" s="50"/>
      <c r="F112" s="49"/>
      <c r="G112" s="49"/>
      <c r="H112" s="50"/>
      <c r="I112" s="50"/>
      <c r="J112" s="51"/>
      <c r="K112" s="51"/>
      <c r="L112" s="50"/>
      <c r="M112" s="50"/>
      <c r="O112" s="50"/>
      <c r="P112" s="50"/>
      <c r="Q112" s="49"/>
      <c r="R112" s="49"/>
      <c r="S112" s="50"/>
      <c r="T112" s="50"/>
      <c r="U112" s="51"/>
      <c r="V112" s="51"/>
      <c r="W112" s="50"/>
      <c r="X112" s="50"/>
    </row>
    <row r="113" spans="1:24" ht="15" hidden="1">
      <c r="A113" s="36" t="s">
        <v>261</v>
      </c>
      <c r="B113" s="36" t="s">
        <v>262</v>
      </c>
      <c r="C113" s="62">
        <f t="shared" si="5"/>
        <v>0</v>
      </c>
      <c r="D113" s="50"/>
      <c r="E113" s="50"/>
      <c r="F113" s="49"/>
      <c r="G113" s="49"/>
      <c r="H113" s="50"/>
      <c r="I113" s="50"/>
      <c r="J113" s="51"/>
      <c r="K113" s="51"/>
      <c r="L113" s="50"/>
      <c r="M113" s="50"/>
      <c r="O113" s="50"/>
      <c r="P113" s="50"/>
      <c r="Q113" s="49"/>
      <c r="R113" s="49"/>
      <c r="S113" s="50"/>
      <c r="T113" s="50"/>
      <c r="U113" s="51"/>
      <c r="V113" s="51"/>
      <c r="W113" s="50"/>
      <c r="X113" s="50"/>
    </row>
    <row r="114" spans="1:24" ht="15" hidden="1">
      <c r="A114" s="36" t="s">
        <v>85</v>
      </c>
      <c r="B114" s="36" t="s">
        <v>60</v>
      </c>
      <c r="C114" s="62">
        <f t="shared" si="5"/>
        <v>0</v>
      </c>
      <c r="D114" s="50"/>
      <c r="E114" s="50"/>
      <c r="F114" s="49"/>
      <c r="G114" s="49"/>
      <c r="H114" s="50"/>
      <c r="I114" s="50"/>
      <c r="J114" s="51"/>
      <c r="K114" s="51"/>
      <c r="L114" s="50"/>
      <c r="M114" s="50"/>
      <c r="O114" s="50"/>
      <c r="P114" s="50"/>
      <c r="Q114" s="49"/>
      <c r="R114" s="49"/>
      <c r="S114" s="50"/>
      <c r="T114" s="50"/>
      <c r="U114" s="51"/>
      <c r="V114" s="51"/>
      <c r="W114" s="50"/>
      <c r="X114" s="50"/>
    </row>
    <row r="115" spans="1:24" ht="15" hidden="1">
      <c r="A115" s="36" t="s">
        <v>258</v>
      </c>
      <c r="B115" s="36" t="s">
        <v>159</v>
      </c>
      <c r="C115" s="62">
        <f t="shared" si="5"/>
        <v>0</v>
      </c>
      <c r="D115" s="50"/>
      <c r="E115" s="50"/>
      <c r="F115" s="49"/>
      <c r="G115" s="49"/>
      <c r="H115" s="50"/>
      <c r="I115" s="50"/>
      <c r="J115" s="51"/>
      <c r="K115" s="51"/>
      <c r="L115" s="50"/>
      <c r="M115" s="50"/>
      <c r="O115" s="50"/>
      <c r="P115" s="50"/>
      <c r="Q115" s="49"/>
      <c r="R115" s="49"/>
      <c r="S115" s="50"/>
      <c r="T115" s="50"/>
      <c r="U115" s="51"/>
      <c r="V115" s="51"/>
      <c r="W115" s="50"/>
      <c r="X115" s="50"/>
    </row>
    <row r="116" spans="1:24" ht="15" hidden="1">
      <c r="A116" s="36" t="s">
        <v>39</v>
      </c>
      <c r="B116" s="36" t="s">
        <v>93</v>
      </c>
      <c r="C116" s="62">
        <f t="shared" si="5"/>
        <v>0</v>
      </c>
      <c r="D116" s="50"/>
      <c r="E116" s="50"/>
      <c r="F116" s="49"/>
      <c r="G116" s="49"/>
      <c r="H116" s="50"/>
      <c r="I116" s="50"/>
      <c r="J116" s="51"/>
      <c r="K116" s="51"/>
      <c r="L116" s="50"/>
      <c r="M116" s="50"/>
      <c r="O116" s="50"/>
      <c r="P116" s="50"/>
      <c r="Q116" s="49"/>
      <c r="R116" s="49"/>
      <c r="S116" s="50"/>
      <c r="T116" s="50"/>
      <c r="U116" s="51"/>
      <c r="V116" s="51"/>
      <c r="W116" s="50"/>
      <c r="X116" s="50"/>
    </row>
    <row r="117" spans="1:24" ht="15" hidden="1">
      <c r="A117" s="36" t="s">
        <v>38</v>
      </c>
      <c r="B117" s="36" t="s">
        <v>96</v>
      </c>
      <c r="C117" s="62">
        <f t="shared" si="5"/>
        <v>0</v>
      </c>
      <c r="D117" s="50"/>
      <c r="E117" s="50"/>
      <c r="F117" s="49"/>
      <c r="G117" s="49"/>
      <c r="H117" s="50"/>
      <c r="I117" s="50"/>
      <c r="J117" s="51"/>
      <c r="K117" s="51"/>
      <c r="L117" s="50"/>
      <c r="M117" s="50"/>
      <c r="O117" s="50"/>
      <c r="P117" s="50"/>
      <c r="Q117" s="49"/>
      <c r="R117" s="49"/>
      <c r="S117" s="50"/>
      <c r="T117" s="50"/>
      <c r="U117" s="51"/>
      <c r="V117" s="51"/>
      <c r="W117" s="50"/>
      <c r="X117" s="50"/>
    </row>
    <row r="118" spans="1:24" ht="15" hidden="1">
      <c r="A118" s="36" t="s">
        <v>38</v>
      </c>
      <c r="B118" s="36" t="s">
        <v>94</v>
      </c>
      <c r="C118" s="62">
        <f t="shared" si="5"/>
        <v>0</v>
      </c>
      <c r="D118" s="50"/>
      <c r="E118" s="50"/>
      <c r="F118" s="49"/>
      <c r="G118" s="49"/>
      <c r="H118" s="50"/>
      <c r="I118" s="50"/>
      <c r="J118" s="51"/>
      <c r="K118" s="47"/>
      <c r="L118" s="50"/>
      <c r="M118" s="50"/>
      <c r="O118" s="50"/>
      <c r="P118" s="50"/>
      <c r="Q118" s="49"/>
      <c r="R118" s="49"/>
      <c r="S118" s="50"/>
      <c r="T118" s="50"/>
      <c r="U118" s="51"/>
      <c r="V118" s="47"/>
      <c r="W118" s="50"/>
      <c r="X118" s="50"/>
    </row>
    <row r="119" spans="1:24" ht="15" hidden="1">
      <c r="A119" s="36" t="s">
        <v>134</v>
      </c>
      <c r="B119" s="36" t="s">
        <v>135</v>
      </c>
      <c r="C119" s="62">
        <f t="shared" si="5"/>
        <v>0</v>
      </c>
      <c r="D119" s="50"/>
      <c r="E119" s="50"/>
      <c r="F119" s="49"/>
      <c r="G119" s="49"/>
      <c r="H119" s="50"/>
      <c r="I119" s="50"/>
      <c r="J119" s="51"/>
      <c r="K119" s="51"/>
      <c r="L119" s="50"/>
      <c r="M119" s="50"/>
      <c r="O119" s="50"/>
      <c r="P119" s="50"/>
      <c r="Q119" s="49"/>
      <c r="R119" s="49"/>
      <c r="S119" s="50"/>
      <c r="T119" s="50"/>
      <c r="U119" s="51"/>
      <c r="V119" s="51"/>
      <c r="W119" s="50"/>
      <c r="X119" s="50"/>
    </row>
    <row r="120" spans="1:24" ht="15" hidden="1">
      <c r="A120" s="36" t="s">
        <v>4</v>
      </c>
      <c r="B120" s="36" t="s">
        <v>52</v>
      </c>
      <c r="C120" s="62">
        <f t="shared" si="5"/>
        <v>0</v>
      </c>
      <c r="D120" s="50"/>
      <c r="E120" s="50"/>
      <c r="F120" s="49"/>
      <c r="G120" s="49"/>
      <c r="H120" s="50"/>
      <c r="I120" s="50"/>
      <c r="J120" s="51"/>
      <c r="K120" s="51"/>
      <c r="L120" s="50"/>
      <c r="M120" s="50"/>
      <c r="O120" s="50"/>
      <c r="P120" s="50"/>
      <c r="Q120" s="49"/>
      <c r="R120" s="49"/>
      <c r="S120" s="50"/>
      <c r="T120" s="50"/>
      <c r="U120" s="51"/>
      <c r="V120" s="51"/>
      <c r="W120" s="50"/>
      <c r="X120" s="50"/>
    </row>
    <row r="121" spans="1:24" ht="15" hidden="1">
      <c r="A121" s="36" t="s">
        <v>215</v>
      </c>
      <c r="B121" s="36" t="s">
        <v>216</v>
      </c>
      <c r="C121" s="62">
        <f t="shared" si="5"/>
        <v>0</v>
      </c>
      <c r="D121" s="50"/>
      <c r="E121" s="50"/>
      <c r="F121" s="49"/>
      <c r="G121" s="49"/>
      <c r="H121" s="50"/>
      <c r="I121" s="45"/>
      <c r="J121" s="51"/>
      <c r="K121" s="51"/>
      <c r="L121" s="50"/>
      <c r="M121" s="45"/>
      <c r="O121" s="50"/>
      <c r="P121" s="50"/>
      <c r="Q121" s="49"/>
      <c r="R121" s="49"/>
      <c r="S121" s="50"/>
      <c r="T121" s="45"/>
      <c r="U121" s="51"/>
      <c r="V121" s="51"/>
      <c r="W121" s="50"/>
      <c r="X121" s="45"/>
    </row>
    <row r="122" spans="1:24" ht="15" hidden="1">
      <c r="A122" s="36" t="s">
        <v>270</v>
      </c>
      <c r="B122" s="36" t="s">
        <v>271</v>
      </c>
      <c r="C122" s="62">
        <f t="shared" si="5"/>
        <v>0</v>
      </c>
      <c r="D122" s="50"/>
      <c r="E122" s="50"/>
      <c r="F122" s="49"/>
      <c r="G122" s="49"/>
      <c r="H122" s="50"/>
      <c r="I122" s="50"/>
      <c r="J122" s="51"/>
      <c r="K122" s="51"/>
      <c r="L122" s="50"/>
      <c r="M122" s="50"/>
      <c r="O122" s="50"/>
      <c r="P122" s="50"/>
      <c r="Q122" s="49"/>
      <c r="R122" s="49"/>
      <c r="S122" s="50"/>
      <c r="T122" s="50"/>
      <c r="U122" s="51"/>
      <c r="V122" s="51"/>
      <c r="W122" s="50"/>
      <c r="X122" s="50"/>
    </row>
    <row r="123" spans="1:24" ht="15" hidden="1">
      <c r="A123" s="36" t="s">
        <v>187</v>
      </c>
      <c r="B123" s="36" t="s">
        <v>156</v>
      </c>
      <c r="C123" s="62">
        <f t="shared" si="5"/>
        <v>0</v>
      </c>
      <c r="D123" s="50"/>
      <c r="E123" s="50"/>
      <c r="F123" s="49"/>
      <c r="G123" s="49"/>
      <c r="H123" s="50"/>
      <c r="I123" s="50"/>
      <c r="J123" s="51"/>
      <c r="K123" s="51"/>
      <c r="L123" s="50"/>
      <c r="M123" s="50"/>
      <c r="O123" s="50"/>
      <c r="P123" s="50"/>
      <c r="Q123" s="49"/>
      <c r="R123" s="49"/>
      <c r="S123" s="50"/>
      <c r="T123" s="50"/>
      <c r="U123" s="51"/>
      <c r="V123" s="51"/>
      <c r="W123" s="50"/>
      <c r="X123" s="50"/>
    </row>
    <row r="124" spans="1:24" ht="15" hidden="1">
      <c r="A124" s="36" t="s">
        <v>259</v>
      </c>
      <c r="B124" s="36" t="s">
        <v>260</v>
      </c>
      <c r="C124" s="62">
        <f t="shared" si="5"/>
        <v>0</v>
      </c>
      <c r="D124" s="50"/>
      <c r="E124" s="50"/>
      <c r="F124" s="49"/>
      <c r="G124" s="49"/>
      <c r="H124" s="50"/>
      <c r="I124" s="50"/>
      <c r="J124" s="51"/>
      <c r="K124" s="51"/>
      <c r="L124" s="50"/>
      <c r="M124" s="50"/>
      <c r="O124" s="50"/>
      <c r="P124" s="50"/>
      <c r="Q124" s="49"/>
      <c r="R124" s="49"/>
      <c r="S124" s="50"/>
      <c r="T124" s="50"/>
      <c r="U124" s="51"/>
      <c r="V124" s="51"/>
      <c r="W124" s="50"/>
      <c r="X124" s="50"/>
    </row>
    <row r="125" spans="1:24" ht="15" hidden="1">
      <c r="A125" s="36" t="s">
        <v>76</v>
      </c>
      <c r="B125" s="36" t="s">
        <v>47</v>
      </c>
      <c r="C125" s="62">
        <f t="shared" si="5"/>
        <v>0</v>
      </c>
      <c r="D125" s="50"/>
      <c r="E125" s="45"/>
      <c r="F125" s="49"/>
      <c r="G125" s="49"/>
      <c r="H125" s="50"/>
      <c r="I125" s="50"/>
      <c r="J125" s="51"/>
      <c r="K125" s="51"/>
      <c r="L125" s="50"/>
      <c r="M125" s="50"/>
      <c r="O125" s="50"/>
      <c r="P125" s="45"/>
      <c r="Q125" s="49"/>
      <c r="R125" s="49"/>
      <c r="S125" s="50"/>
      <c r="T125" s="50"/>
      <c r="U125" s="51"/>
      <c r="V125" s="51"/>
      <c r="W125" s="50"/>
      <c r="X125" s="50"/>
    </row>
    <row r="126" spans="1:24" ht="15" hidden="1">
      <c r="A126" s="36" t="s">
        <v>195</v>
      </c>
      <c r="B126" s="36" t="s">
        <v>196</v>
      </c>
      <c r="C126" s="62">
        <f t="shared" si="5"/>
        <v>0</v>
      </c>
      <c r="D126" s="50"/>
      <c r="E126" s="50"/>
      <c r="F126" s="49"/>
      <c r="G126" s="49"/>
      <c r="H126" s="50"/>
      <c r="I126" s="50"/>
      <c r="J126" s="51"/>
      <c r="K126" s="51"/>
      <c r="L126" s="50"/>
      <c r="M126" s="50"/>
      <c r="O126" s="50"/>
      <c r="P126" s="50"/>
      <c r="Q126" s="49"/>
      <c r="R126" s="49"/>
      <c r="S126" s="50"/>
      <c r="T126" s="50"/>
      <c r="U126" s="51"/>
      <c r="V126" s="51"/>
      <c r="W126" s="50"/>
      <c r="X126" s="50"/>
    </row>
    <row r="127" spans="1:24" ht="15" hidden="1">
      <c r="A127" s="36" t="s">
        <v>188</v>
      </c>
      <c r="B127" s="36" t="s">
        <v>189</v>
      </c>
      <c r="C127" s="62">
        <f t="shared" si="5"/>
        <v>0</v>
      </c>
      <c r="D127" s="50"/>
      <c r="E127" s="45"/>
      <c r="F127" s="49"/>
      <c r="G127" s="49"/>
      <c r="H127" s="50"/>
      <c r="I127" s="50"/>
      <c r="J127" s="51"/>
      <c r="K127" s="51"/>
      <c r="L127" s="50"/>
      <c r="M127" s="50"/>
      <c r="O127" s="50"/>
      <c r="P127" s="45"/>
      <c r="Q127" s="49"/>
      <c r="R127" s="49"/>
      <c r="S127" s="50"/>
      <c r="T127" s="50"/>
      <c r="U127" s="51"/>
      <c r="V127" s="51"/>
      <c r="W127" s="50"/>
      <c r="X127" s="50"/>
    </row>
    <row r="128" spans="1:24" ht="15" hidden="1">
      <c r="A128" s="36" t="s">
        <v>145</v>
      </c>
      <c r="B128" s="36" t="s">
        <v>161</v>
      </c>
      <c r="C128" s="62">
        <f t="shared" si="5"/>
        <v>0</v>
      </c>
      <c r="D128" s="50"/>
      <c r="E128" s="50"/>
      <c r="F128" s="49"/>
      <c r="G128" s="49"/>
      <c r="H128" s="50"/>
      <c r="I128" s="50"/>
      <c r="J128" s="51"/>
      <c r="K128" s="51"/>
      <c r="L128" s="50"/>
      <c r="M128" s="50"/>
      <c r="O128" s="50"/>
      <c r="P128" s="50"/>
      <c r="Q128" s="49"/>
      <c r="R128" s="49"/>
      <c r="S128" s="50"/>
      <c r="T128" s="50"/>
      <c r="U128" s="51"/>
      <c r="V128" s="51"/>
      <c r="W128" s="50"/>
      <c r="X128" s="50"/>
    </row>
    <row r="129" spans="1:24" ht="15" hidden="1">
      <c r="A129" s="36" t="s">
        <v>92</v>
      </c>
      <c r="B129" s="36" t="s">
        <v>68</v>
      </c>
      <c r="C129" s="62">
        <f t="shared" si="5"/>
        <v>0</v>
      </c>
      <c r="D129" s="50"/>
      <c r="E129" s="50"/>
      <c r="F129" s="49"/>
      <c r="G129" s="49"/>
      <c r="H129" s="50"/>
      <c r="I129" s="50"/>
      <c r="J129" s="51"/>
      <c r="K129" s="51"/>
      <c r="L129" s="50"/>
      <c r="M129" s="50"/>
      <c r="O129" s="50"/>
      <c r="P129" s="50"/>
      <c r="Q129" s="49"/>
      <c r="R129" s="49"/>
      <c r="S129" s="50"/>
      <c r="T129" s="50"/>
      <c r="U129" s="51"/>
      <c r="V129" s="51"/>
      <c r="W129" s="50"/>
      <c r="X129" s="50"/>
    </row>
    <row r="130" spans="1:24" ht="15" hidden="1">
      <c r="A130" s="36" t="s">
        <v>146</v>
      </c>
      <c r="B130" s="36" t="s">
        <v>247</v>
      </c>
      <c r="C130" s="62">
        <f t="shared" si="5"/>
        <v>0</v>
      </c>
      <c r="D130" s="50"/>
      <c r="E130" s="50"/>
      <c r="F130" s="49"/>
      <c r="G130" s="49"/>
      <c r="H130" s="50"/>
      <c r="I130" s="50"/>
      <c r="J130" s="51"/>
      <c r="K130" s="51"/>
      <c r="L130" s="50"/>
      <c r="M130" s="50"/>
      <c r="O130" s="50"/>
      <c r="P130" s="50"/>
      <c r="Q130" s="49"/>
      <c r="R130" s="49"/>
      <c r="S130" s="50"/>
      <c r="T130" s="50"/>
      <c r="U130" s="51"/>
      <c r="V130" s="51"/>
      <c r="W130" s="50"/>
      <c r="X130" s="50"/>
    </row>
    <row r="131" spans="1:24" ht="15" hidden="1">
      <c r="A131" s="36" t="s">
        <v>249</v>
      </c>
      <c r="B131" s="36" t="s">
        <v>250</v>
      </c>
      <c r="C131" s="62">
        <f t="shared" si="5"/>
        <v>0</v>
      </c>
      <c r="D131" s="50"/>
      <c r="E131" s="50"/>
      <c r="F131" s="49"/>
      <c r="G131" s="49"/>
      <c r="H131" s="50"/>
      <c r="I131" s="50"/>
      <c r="J131" s="51"/>
      <c r="K131" s="51"/>
      <c r="L131" s="50"/>
      <c r="M131" s="50"/>
      <c r="O131" s="50"/>
      <c r="P131" s="50"/>
      <c r="Q131" s="49"/>
      <c r="R131" s="49"/>
      <c r="S131" s="50"/>
      <c r="T131" s="50"/>
      <c r="U131" s="51"/>
      <c r="V131" s="51"/>
      <c r="W131" s="50"/>
      <c r="X131" s="50"/>
    </row>
    <row r="132" spans="1:24" ht="15" hidden="1">
      <c r="A132" s="36" t="s">
        <v>251</v>
      </c>
      <c r="B132" s="36" t="s">
        <v>252</v>
      </c>
      <c r="C132" s="62">
        <f t="shared" si="5"/>
        <v>0</v>
      </c>
      <c r="D132" s="50"/>
      <c r="E132" s="50"/>
      <c r="F132" s="49"/>
      <c r="G132" s="49"/>
      <c r="H132" s="50"/>
      <c r="I132" s="45"/>
      <c r="J132" s="51"/>
      <c r="K132" s="47"/>
      <c r="L132" s="50"/>
      <c r="M132" s="45"/>
      <c r="O132" s="50"/>
      <c r="P132" s="50"/>
      <c r="Q132" s="49"/>
      <c r="R132" s="49"/>
      <c r="S132" s="50"/>
      <c r="T132" s="45"/>
      <c r="U132" s="51"/>
      <c r="V132" s="47"/>
      <c r="W132" s="50"/>
      <c r="X132" s="45"/>
    </row>
    <row r="133" spans="1:24" ht="15" hidden="1">
      <c r="A133" s="36" t="s">
        <v>157</v>
      </c>
      <c r="B133" s="36" t="s">
        <v>140</v>
      </c>
      <c r="C133" s="62">
        <f t="shared" si="5"/>
        <v>0</v>
      </c>
      <c r="D133" s="50"/>
      <c r="E133" s="50"/>
      <c r="F133" s="49"/>
      <c r="G133" s="49"/>
      <c r="H133" s="50"/>
      <c r="I133" s="50"/>
      <c r="J133" s="51"/>
      <c r="K133" s="51"/>
      <c r="L133" s="50"/>
      <c r="M133" s="50"/>
      <c r="O133" s="50"/>
      <c r="P133" s="50"/>
      <c r="Q133" s="49"/>
      <c r="R133" s="49"/>
      <c r="S133" s="50"/>
      <c r="T133" s="50"/>
      <c r="U133" s="51"/>
      <c r="V133" s="51"/>
      <c r="W133" s="50"/>
      <c r="X133" s="50"/>
    </row>
    <row r="134" spans="1:24" ht="15" hidden="1">
      <c r="A134" s="36" t="s">
        <v>150</v>
      </c>
      <c r="B134" s="36" t="s">
        <v>151</v>
      </c>
      <c r="C134" s="62">
        <f t="shared" si="5"/>
        <v>0</v>
      </c>
      <c r="D134" s="50"/>
      <c r="E134" s="50"/>
      <c r="F134" s="49"/>
      <c r="G134" s="49"/>
      <c r="H134" s="50"/>
      <c r="I134" s="50"/>
      <c r="J134" s="51"/>
      <c r="K134" s="51"/>
      <c r="L134" s="50"/>
      <c r="M134" s="50"/>
      <c r="O134" s="50"/>
      <c r="P134" s="50"/>
      <c r="Q134" s="49"/>
      <c r="R134" s="49"/>
      <c r="S134" s="50"/>
      <c r="T134" s="50"/>
      <c r="U134" s="51"/>
      <c r="V134" s="51"/>
      <c r="W134" s="50"/>
      <c r="X134" s="50"/>
    </row>
    <row r="135" spans="1:24" ht="15" hidden="1">
      <c r="A135" s="36" t="s">
        <v>157</v>
      </c>
      <c r="B135" s="76" t="s">
        <v>156</v>
      </c>
      <c r="C135" s="62">
        <f t="shared" si="5"/>
        <v>0</v>
      </c>
      <c r="D135" s="50"/>
      <c r="E135" s="50"/>
      <c r="F135" s="49"/>
      <c r="G135" s="49"/>
      <c r="H135" s="50"/>
      <c r="I135" s="50"/>
      <c r="J135" s="51"/>
      <c r="K135" s="51"/>
      <c r="L135" s="50"/>
      <c r="M135" s="50"/>
      <c r="O135" s="50"/>
      <c r="P135" s="50"/>
      <c r="Q135" s="49"/>
      <c r="R135" s="49"/>
      <c r="S135" s="50"/>
      <c r="T135" s="50"/>
      <c r="U135" s="51"/>
      <c r="V135" s="51"/>
      <c r="W135" s="50"/>
      <c r="X135" s="50"/>
    </row>
    <row r="136" spans="1:24" ht="15" hidden="1">
      <c r="A136" s="36" t="s">
        <v>91</v>
      </c>
      <c r="B136" s="36" t="s">
        <v>101</v>
      </c>
      <c r="C136" s="62">
        <f t="shared" si="5"/>
        <v>0</v>
      </c>
      <c r="D136" s="50"/>
      <c r="E136" s="50"/>
      <c r="F136" s="49"/>
      <c r="G136" s="49"/>
      <c r="H136" s="50"/>
      <c r="I136" s="50"/>
      <c r="J136" s="51"/>
      <c r="K136" s="51"/>
      <c r="L136" s="50"/>
      <c r="M136" s="50"/>
      <c r="O136" s="50"/>
      <c r="P136" s="50"/>
      <c r="Q136" s="49"/>
      <c r="R136" s="49"/>
      <c r="S136" s="50"/>
      <c r="T136" s="50"/>
      <c r="U136" s="51"/>
      <c r="V136" s="51"/>
      <c r="W136" s="50"/>
      <c r="X136" s="50"/>
    </row>
    <row r="137" spans="1:24" ht="15" hidden="1">
      <c r="A137" s="36" t="s">
        <v>136</v>
      </c>
      <c r="B137" s="36" t="s">
        <v>269</v>
      </c>
      <c r="C137" s="62">
        <f t="shared" si="5"/>
        <v>0</v>
      </c>
      <c r="D137" s="50"/>
      <c r="E137" s="50"/>
      <c r="F137" s="49"/>
      <c r="G137" s="49"/>
      <c r="H137" s="50"/>
      <c r="I137" s="50"/>
      <c r="J137" s="51"/>
      <c r="K137" s="51"/>
      <c r="L137" s="50"/>
      <c r="M137" s="50"/>
      <c r="O137" s="50"/>
      <c r="P137" s="50"/>
      <c r="Q137" s="49"/>
      <c r="R137" s="49"/>
      <c r="S137" s="50"/>
      <c r="T137" s="50"/>
      <c r="U137" s="51"/>
      <c r="V137" s="51"/>
      <c r="W137" s="50"/>
      <c r="X137" s="50"/>
    </row>
    <row r="138" spans="1:24" ht="15" hidden="1">
      <c r="A138" s="36" t="s">
        <v>266</v>
      </c>
      <c r="B138" s="36" t="s">
        <v>267</v>
      </c>
      <c r="C138" s="62">
        <f t="shared" si="5"/>
        <v>0</v>
      </c>
      <c r="D138" s="50"/>
      <c r="E138" s="50"/>
      <c r="F138" s="49"/>
      <c r="G138" s="49"/>
      <c r="H138" s="50"/>
      <c r="I138" s="50"/>
      <c r="J138" s="51"/>
      <c r="K138" s="51"/>
      <c r="L138" s="50"/>
      <c r="M138" s="50"/>
      <c r="O138" s="50"/>
      <c r="P138" s="50"/>
      <c r="Q138" s="49"/>
      <c r="R138" s="49"/>
      <c r="S138" s="50"/>
      <c r="T138" s="50"/>
      <c r="U138" s="51"/>
      <c r="V138" s="51"/>
      <c r="W138" s="50"/>
      <c r="X138" s="50"/>
    </row>
    <row r="139" spans="1:24" ht="15" hidden="1">
      <c r="A139" s="36" t="s">
        <v>192</v>
      </c>
      <c r="B139" s="36" t="s">
        <v>142</v>
      </c>
      <c r="C139" s="62">
        <f t="shared" si="5"/>
        <v>0</v>
      </c>
      <c r="D139" s="50"/>
      <c r="E139" s="50"/>
      <c r="F139" s="49"/>
      <c r="G139" s="49"/>
      <c r="H139" s="50"/>
      <c r="I139" s="50"/>
      <c r="J139" s="51"/>
      <c r="K139" s="51"/>
      <c r="L139" s="50"/>
      <c r="M139" s="50"/>
      <c r="O139" s="50"/>
      <c r="P139" s="50"/>
      <c r="Q139" s="49"/>
      <c r="R139" s="49"/>
      <c r="S139" s="50"/>
      <c r="T139" s="50"/>
      <c r="U139" s="51"/>
      <c r="V139" s="51"/>
      <c r="W139" s="50"/>
      <c r="X139" s="50"/>
    </row>
    <row r="140" spans="1:24" ht="15" hidden="1">
      <c r="A140" s="36" t="s">
        <v>143</v>
      </c>
      <c r="B140" s="36" t="s">
        <v>144</v>
      </c>
      <c r="C140" s="62">
        <f t="shared" si="5"/>
        <v>0</v>
      </c>
      <c r="D140" s="50"/>
      <c r="E140" s="50"/>
      <c r="F140" s="49"/>
      <c r="G140" s="49"/>
      <c r="H140" s="50"/>
      <c r="I140" s="50"/>
      <c r="J140" s="51"/>
      <c r="K140" s="51"/>
      <c r="L140" s="50"/>
      <c r="M140" s="50"/>
      <c r="O140" s="50"/>
      <c r="P140" s="50"/>
      <c r="Q140" s="49"/>
      <c r="R140" s="49"/>
      <c r="S140" s="50"/>
      <c r="T140" s="50"/>
      <c r="U140" s="51"/>
      <c r="V140" s="51"/>
      <c r="W140" s="50"/>
      <c r="X140" s="50"/>
    </row>
    <row r="141" spans="1:24" ht="15" hidden="1">
      <c r="A141" s="36" t="s">
        <v>132</v>
      </c>
      <c r="B141" s="36" t="s">
        <v>163</v>
      </c>
      <c r="C141" s="62">
        <f t="shared" si="5"/>
        <v>0</v>
      </c>
      <c r="D141" s="50"/>
      <c r="E141" s="50"/>
      <c r="F141" s="49"/>
      <c r="G141" s="49"/>
      <c r="H141" s="50"/>
      <c r="I141" s="50"/>
      <c r="J141" s="51"/>
      <c r="K141" s="51"/>
      <c r="L141" s="50"/>
      <c r="M141" s="50"/>
      <c r="O141" s="50"/>
      <c r="P141" s="50"/>
      <c r="Q141" s="49"/>
      <c r="R141" s="49"/>
      <c r="S141" s="50"/>
      <c r="T141" s="50"/>
      <c r="U141" s="51"/>
      <c r="V141" s="51"/>
      <c r="W141" s="50"/>
      <c r="X141" s="50"/>
    </row>
    <row r="142" spans="1:24" ht="15" hidden="1">
      <c r="A142" s="36" t="s">
        <v>103</v>
      </c>
      <c r="B142" s="36" t="s">
        <v>102</v>
      </c>
      <c r="C142" s="62">
        <f aca="true" t="shared" si="6" ref="C142:C147">SUM(D142:X142)</f>
        <v>0</v>
      </c>
      <c r="D142" s="50"/>
      <c r="E142" s="50"/>
      <c r="F142" s="49"/>
      <c r="G142" s="49"/>
      <c r="H142" s="50"/>
      <c r="I142" s="45"/>
      <c r="J142" s="51"/>
      <c r="K142" s="47"/>
      <c r="L142" s="50"/>
      <c r="M142" s="45"/>
      <c r="O142" s="50"/>
      <c r="P142" s="50"/>
      <c r="Q142" s="49"/>
      <c r="R142" s="49"/>
      <c r="S142" s="50"/>
      <c r="T142" s="45"/>
      <c r="U142" s="51"/>
      <c r="V142" s="47"/>
      <c r="W142" s="50"/>
      <c r="X142" s="45"/>
    </row>
    <row r="143" spans="1:24" ht="15" hidden="1">
      <c r="A143" s="36" t="s">
        <v>239</v>
      </c>
      <c r="B143" s="36" t="s">
        <v>240</v>
      </c>
      <c r="C143" s="62">
        <f t="shared" si="6"/>
        <v>0</v>
      </c>
      <c r="D143" s="50"/>
      <c r="E143" s="45"/>
      <c r="F143" s="49"/>
      <c r="G143" s="49"/>
      <c r="H143" s="50"/>
      <c r="I143" s="50"/>
      <c r="J143" s="51"/>
      <c r="K143" s="51"/>
      <c r="L143" s="50"/>
      <c r="M143" s="50"/>
      <c r="O143" s="50"/>
      <c r="P143" s="45"/>
      <c r="Q143" s="49"/>
      <c r="R143" s="49"/>
      <c r="S143" s="50"/>
      <c r="T143" s="50"/>
      <c r="U143" s="51"/>
      <c r="V143" s="51"/>
      <c r="W143" s="50"/>
      <c r="X143" s="50"/>
    </row>
    <row r="144" spans="1:24" ht="15" hidden="1">
      <c r="A144" s="36" t="s">
        <v>82</v>
      </c>
      <c r="B144" s="36" t="s">
        <v>217</v>
      </c>
      <c r="C144" s="62">
        <f t="shared" si="6"/>
        <v>0</v>
      </c>
      <c r="D144" s="50"/>
      <c r="E144" s="50"/>
      <c r="F144" s="49"/>
      <c r="G144" s="46"/>
      <c r="H144" s="50"/>
      <c r="I144" s="50"/>
      <c r="J144" s="51"/>
      <c r="K144" s="51"/>
      <c r="L144" s="50"/>
      <c r="M144" s="50"/>
      <c r="O144" s="50"/>
      <c r="P144" s="50"/>
      <c r="Q144" s="49"/>
      <c r="R144" s="46"/>
      <c r="S144" s="50"/>
      <c r="T144" s="50"/>
      <c r="U144" s="51"/>
      <c r="V144" s="51"/>
      <c r="W144" s="50"/>
      <c r="X144" s="50"/>
    </row>
    <row r="145" spans="1:24" ht="15" hidden="1">
      <c r="A145" s="36" t="s">
        <v>190</v>
      </c>
      <c r="B145" s="36" t="s">
        <v>191</v>
      </c>
      <c r="C145" s="62">
        <f t="shared" si="6"/>
        <v>0</v>
      </c>
      <c r="D145" s="50"/>
      <c r="E145" s="50"/>
      <c r="F145" s="49"/>
      <c r="G145" s="49"/>
      <c r="H145" s="50"/>
      <c r="I145" s="50"/>
      <c r="J145" s="51"/>
      <c r="K145" s="51"/>
      <c r="L145" s="50"/>
      <c r="M145" s="50"/>
      <c r="O145" s="50"/>
      <c r="P145" s="50"/>
      <c r="Q145" s="49"/>
      <c r="R145" s="49"/>
      <c r="S145" s="50"/>
      <c r="T145" s="50"/>
      <c r="U145" s="51"/>
      <c r="V145" s="51"/>
      <c r="W145" s="50"/>
      <c r="X145" s="50"/>
    </row>
    <row r="146" spans="1:24" ht="15" hidden="1">
      <c r="A146" s="36" t="s">
        <v>193</v>
      </c>
      <c r="B146" s="36" t="s">
        <v>194</v>
      </c>
      <c r="C146" s="62">
        <f t="shared" si="6"/>
        <v>0</v>
      </c>
      <c r="D146" s="50"/>
      <c r="E146" s="50"/>
      <c r="F146" s="49"/>
      <c r="G146" s="49"/>
      <c r="H146" s="50"/>
      <c r="I146" s="50"/>
      <c r="J146" s="51"/>
      <c r="K146" s="47"/>
      <c r="L146" s="50"/>
      <c r="M146" s="50"/>
      <c r="O146" s="50"/>
      <c r="P146" s="50"/>
      <c r="Q146" s="49"/>
      <c r="R146" s="49"/>
      <c r="S146" s="50"/>
      <c r="T146" s="50"/>
      <c r="U146" s="51"/>
      <c r="V146" s="47"/>
      <c r="W146" s="50"/>
      <c r="X146" s="50"/>
    </row>
    <row r="147" spans="1:24" ht="15" hidden="1">
      <c r="A147" s="36" t="s">
        <v>201</v>
      </c>
      <c r="B147" s="36" t="s">
        <v>202</v>
      </c>
      <c r="C147" s="62">
        <f t="shared" si="6"/>
        <v>0</v>
      </c>
      <c r="D147" s="50"/>
      <c r="E147" s="50"/>
      <c r="F147" s="49"/>
      <c r="G147" s="49"/>
      <c r="H147" s="50"/>
      <c r="I147" s="50"/>
      <c r="J147" s="51"/>
      <c r="K147" s="51"/>
      <c r="L147" s="50"/>
      <c r="M147" s="50"/>
      <c r="O147" s="50"/>
      <c r="P147" s="50"/>
      <c r="Q147" s="49"/>
      <c r="R147" s="49"/>
      <c r="S147" s="50"/>
      <c r="T147" s="50"/>
      <c r="U147" s="51"/>
      <c r="V147" s="51"/>
      <c r="W147" s="50"/>
      <c r="X147" s="50"/>
    </row>
    <row r="148" spans="3:24" ht="15" hidden="1">
      <c r="C148" s="62">
        <f>SUM(D148:K148)</f>
        <v>0</v>
      </c>
      <c r="D148" s="50"/>
      <c r="E148" s="50"/>
      <c r="F148" s="49"/>
      <c r="G148" s="49"/>
      <c r="H148" s="50"/>
      <c r="I148" s="45"/>
      <c r="J148" s="51"/>
      <c r="K148" s="47"/>
      <c r="L148" s="50"/>
      <c r="M148" s="45"/>
      <c r="O148" s="50"/>
      <c r="P148" s="50"/>
      <c r="Q148" s="49"/>
      <c r="R148" s="49"/>
      <c r="S148" s="50"/>
      <c r="T148" s="45"/>
      <c r="U148" s="51"/>
      <c r="V148" s="47"/>
      <c r="W148" s="50"/>
      <c r="X148" s="45"/>
    </row>
    <row r="149" spans="3:23" ht="15">
      <c r="C149" s="36">
        <f>COUNT(C78:C89)</f>
        <v>12</v>
      </c>
      <c r="D149" s="36">
        <f>SUM(D78:D93)/D77</f>
        <v>1</v>
      </c>
      <c r="F149" s="36">
        <f>SUM(F78:F93)/F77</f>
        <v>2</v>
      </c>
      <c r="H149" s="36">
        <f>SUM(H78:H93)/H77</f>
        <v>7</v>
      </c>
      <c r="J149" s="36">
        <f>SUM(J78:J147)/J77</f>
        <v>3</v>
      </c>
      <c r="L149" s="36">
        <f>SUM(L78:L147)/L77</f>
        <v>3</v>
      </c>
      <c r="O149" s="36">
        <f>SUM(O78:O93)/O77</f>
        <v>1</v>
      </c>
      <c r="Q149" s="36">
        <f>SUM(Q78:Q93)/Q77</f>
        <v>2</v>
      </c>
      <c r="S149" s="36">
        <f>SUM(S78:S147)/S77</f>
        <v>9</v>
      </c>
      <c r="U149" s="36">
        <f>SUM(U78:U147)/U77</f>
        <v>6</v>
      </c>
      <c r="W149" s="36">
        <f>SUM(W78:W147)/W77</f>
        <v>0</v>
      </c>
    </row>
    <row r="153" ht="15">
      <c r="C153" s="76"/>
    </row>
  </sheetData>
  <sheetProtection/>
  <mergeCells count="22">
    <mergeCell ref="D1:M1"/>
    <mergeCell ref="D2:E2"/>
    <mergeCell ref="F2:G2"/>
    <mergeCell ref="H2:I2"/>
    <mergeCell ref="J2:K2"/>
    <mergeCell ref="L2:M2"/>
    <mergeCell ref="O76:P76"/>
    <mergeCell ref="Q76:R76"/>
    <mergeCell ref="S76:T76"/>
    <mergeCell ref="U76:V76"/>
    <mergeCell ref="W76:X76"/>
    <mergeCell ref="D76:E76"/>
    <mergeCell ref="F76:G76"/>
    <mergeCell ref="H76:I76"/>
    <mergeCell ref="J76:K76"/>
    <mergeCell ref="L76:M76"/>
    <mergeCell ref="O1:X1"/>
    <mergeCell ref="O2:P2"/>
    <mergeCell ref="Q2:R2"/>
    <mergeCell ref="S2:T2"/>
    <mergeCell ref="U2:V2"/>
    <mergeCell ref="W2:X2"/>
  </mergeCells>
  <hyperlinks>
    <hyperlink ref="A1" r:id="rId1" display="MBR maj23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53"/>
  <sheetViews>
    <sheetView zoomScalePageLayoutView="0" workbookViewId="0" topLeftCell="A77">
      <selection activeCell="C74" sqref="C74"/>
    </sheetView>
  </sheetViews>
  <sheetFormatPr defaultColWidth="9.140625" defaultRowHeight="15"/>
  <cols>
    <col min="1" max="1" width="32.7109375" style="36" bestFit="1" customWidth="1"/>
    <col min="2" max="2" width="34.7109375" style="36" bestFit="1" customWidth="1"/>
    <col min="3" max="3" width="4.8515625" style="36" bestFit="1" customWidth="1"/>
    <col min="4" max="13" width="3.7109375" style="36" customWidth="1"/>
    <col min="14" max="14" width="1.7109375" style="36" customWidth="1"/>
    <col min="15" max="24" width="3.7109375" style="36" customWidth="1"/>
    <col min="25" max="16384" width="9.140625" style="36" customWidth="1"/>
  </cols>
  <sheetData>
    <row r="1" spans="1:24" ht="15">
      <c r="A1" s="8" t="s">
        <v>366</v>
      </c>
      <c r="B1" s="56"/>
      <c r="C1" s="1"/>
      <c r="D1" s="135" t="s">
        <v>364</v>
      </c>
      <c r="E1" s="135"/>
      <c r="F1" s="135"/>
      <c r="G1" s="135"/>
      <c r="H1" s="135"/>
      <c r="I1" s="135"/>
      <c r="J1" s="135"/>
      <c r="K1" s="135"/>
      <c r="L1" s="135"/>
      <c r="M1" s="135"/>
      <c r="O1" s="139" t="s">
        <v>365</v>
      </c>
      <c r="P1" s="139"/>
      <c r="Q1" s="139"/>
      <c r="R1" s="139"/>
      <c r="S1" s="139"/>
      <c r="T1" s="139"/>
      <c r="U1" s="139"/>
      <c r="V1" s="139"/>
      <c r="W1" s="139"/>
      <c r="X1" s="139"/>
    </row>
    <row r="2" spans="1:24" ht="15">
      <c r="A2" s="56"/>
      <c r="B2" s="56"/>
      <c r="C2" s="1"/>
      <c r="D2" s="149" t="s">
        <v>105</v>
      </c>
      <c r="E2" s="149"/>
      <c r="F2" s="148" t="s">
        <v>164</v>
      </c>
      <c r="G2" s="148"/>
      <c r="H2" s="141" t="s">
        <v>166</v>
      </c>
      <c r="I2" s="142"/>
      <c r="J2" s="143" t="s">
        <v>227</v>
      </c>
      <c r="K2" s="144"/>
      <c r="L2" s="141" t="s">
        <v>222</v>
      </c>
      <c r="M2" s="142"/>
      <c r="O2" s="149" t="s">
        <v>105</v>
      </c>
      <c r="P2" s="149"/>
      <c r="Q2" s="148" t="s">
        <v>164</v>
      </c>
      <c r="R2" s="148"/>
      <c r="S2" s="141" t="s">
        <v>166</v>
      </c>
      <c r="T2" s="142"/>
      <c r="U2" s="143" t="s">
        <v>227</v>
      </c>
      <c r="V2" s="144"/>
      <c r="W2" s="150" t="s">
        <v>222</v>
      </c>
      <c r="X2" s="150"/>
    </row>
    <row r="3" spans="1:24" ht="21">
      <c r="A3" s="57"/>
      <c r="B3" s="12" t="s">
        <v>2</v>
      </c>
      <c r="C3" s="10" t="s">
        <v>3</v>
      </c>
      <c r="D3" s="129">
        <v>5</v>
      </c>
      <c r="E3" s="129" t="s">
        <v>32</v>
      </c>
      <c r="F3" s="128">
        <v>4</v>
      </c>
      <c r="G3" s="128" t="s">
        <v>32</v>
      </c>
      <c r="H3" s="60">
        <v>3</v>
      </c>
      <c r="I3" s="60" t="s">
        <v>32</v>
      </c>
      <c r="J3" s="61">
        <v>2</v>
      </c>
      <c r="K3" s="61" t="s">
        <v>32</v>
      </c>
      <c r="L3" s="60">
        <v>1</v>
      </c>
      <c r="M3" s="60" t="s">
        <v>32</v>
      </c>
      <c r="O3" s="129">
        <v>5</v>
      </c>
      <c r="P3" s="129" t="s">
        <v>32</v>
      </c>
      <c r="Q3" s="128">
        <v>4</v>
      </c>
      <c r="R3" s="128" t="s">
        <v>32</v>
      </c>
      <c r="S3" s="60">
        <v>3</v>
      </c>
      <c r="T3" s="60" t="s">
        <v>32</v>
      </c>
      <c r="U3" s="61">
        <v>2</v>
      </c>
      <c r="V3" s="61" t="s">
        <v>32</v>
      </c>
      <c r="W3" s="130">
        <v>1</v>
      </c>
      <c r="X3" s="130" t="s">
        <v>32</v>
      </c>
    </row>
    <row r="4" spans="1:24" ht="15">
      <c r="A4" s="36" t="s">
        <v>34</v>
      </c>
      <c r="B4" s="36" t="s">
        <v>181</v>
      </c>
      <c r="C4" s="62">
        <f aca="true" t="shared" si="0" ref="C4:C35">SUM(D4:X4)</f>
        <v>13</v>
      </c>
      <c r="D4" s="63"/>
      <c r="E4" s="63"/>
      <c r="F4" s="64"/>
      <c r="G4" s="64"/>
      <c r="H4" s="65">
        <v>6</v>
      </c>
      <c r="I4" s="65">
        <v>1</v>
      </c>
      <c r="J4" s="66"/>
      <c r="K4" s="66"/>
      <c r="L4" s="65"/>
      <c r="M4" s="65"/>
      <c r="O4" s="63"/>
      <c r="P4" s="63"/>
      <c r="Q4" s="64"/>
      <c r="R4" s="64"/>
      <c r="S4" s="65">
        <v>6</v>
      </c>
      <c r="T4" s="65"/>
      <c r="U4" s="66"/>
      <c r="V4" s="66"/>
      <c r="W4" s="65"/>
      <c r="X4" s="65"/>
    </row>
    <row r="5" spans="1:24" ht="15">
      <c r="A5" s="36" t="s">
        <v>86</v>
      </c>
      <c r="B5" s="36" t="s">
        <v>61</v>
      </c>
      <c r="C5" s="62">
        <f t="shared" si="0"/>
        <v>12</v>
      </c>
      <c r="D5" s="63"/>
      <c r="E5" s="63"/>
      <c r="F5" s="64"/>
      <c r="G5" s="64"/>
      <c r="H5" s="65">
        <v>3</v>
      </c>
      <c r="I5" s="65"/>
      <c r="J5" s="66">
        <v>2</v>
      </c>
      <c r="K5" s="66"/>
      <c r="L5" s="65"/>
      <c r="M5" s="65"/>
      <c r="O5" s="63"/>
      <c r="P5" s="63"/>
      <c r="Q5" s="64"/>
      <c r="R5" s="64"/>
      <c r="S5" s="65">
        <v>3</v>
      </c>
      <c r="T5" s="65">
        <v>2</v>
      </c>
      <c r="U5" s="66">
        <v>2</v>
      </c>
      <c r="V5" s="66"/>
      <c r="W5" s="65"/>
      <c r="X5" s="65"/>
    </row>
    <row r="6" spans="1:24" ht="15">
      <c r="A6" s="36" t="s">
        <v>80</v>
      </c>
      <c r="B6" s="36" t="s">
        <v>53</v>
      </c>
      <c r="C6" s="62">
        <f t="shared" si="0"/>
        <v>12</v>
      </c>
      <c r="D6" s="63"/>
      <c r="E6" s="48"/>
      <c r="F6" s="64"/>
      <c r="G6" s="64"/>
      <c r="H6" s="65">
        <v>6</v>
      </c>
      <c r="I6" s="65"/>
      <c r="J6" s="66"/>
      <c r="K6" s="66"/>
      <c r="L6" s="65"/>
      <c r="M6" s="65"/>
      <c r="O6" s="63"/>
      <c r="P6" s="48"/>
      <c r="Q6" s="64"/>
      <c r="R6" s="64"/>
      <c r="S6" s="65">
        <v>6</v>
      </c>
      <c r="T6" s="65"/>
      <c r="U6" s="66"/>
      <c r="V6" s="66"/>
      <c r="W6" s="65"/>
      <c r="X6" s="65"/>
    </row>
    <row r="7" spans="1:24" ht="15">
      <c r="A7" s="36" t="s">
        <v>75</v>
      </c>
      <c r="B7" s="36" t="s">
        <v>46</v>
      </c>
      <c r="C7" s="62">
        <f t="shared" si="0"/>
        <v>12</v>
      </c>
      <c r="D7" s="63"/>
      <c r="E7" s="63"/>
      <c r="F7" s="64"/>
      <c r="G7" s="72"/>
      <c r="H7" s="65">
        <v>6</v>
      </c>
      <c r="I7" s="65"/>
      <c r="J7" s="66"/>
      <c r="K7" s="66"/>
      <c r="L7" s="65"/>
      <c r="M7" s="65"/>
      <c r="O7" s="63"/>
      <c r="P7" s="63"/>
      <c r="Q7" s="64"/>
      <c r="R7" s="72"/>
      <c r="S7" s="65">
        <v>6</v>
      </c>
      <c r="T7" s="65"/>
      <c r="U7" s="66"/>
      <c r="V7" s="66"/>
      <c r="W7" s="65"/>
      <c r="X7" s="65"/>
    </row>
    <row r="8" spans="1:24" ht="15">
      <c r="A8" s="36" t="s">
        <v>121</v>
      </c>
      <c r="B8" s="36" t="s">
        <v>122</v>
      </c>
      <c r="C8" s="62">
        <f t="shared" si="0"/>
        <v>12</v>
      </c>
      <c r="D8" s="63"/>
      <c r="E8" s="63"/>
      <c r="F8" s="64"/>
      <c r="G8" s="64"/>
      <c r="H8" s="65"/>
      <c r="I8" s="65"/>
      <c r="J8" s="66">
        <v>2</v>
      </c>
      <c r="K8" s="66">
        <v>1</v>
      </c>
      <c r="L8" s="65">
        <v>1</v>
      </c>
      <c r="M8" s="65">
        <v>3</v>
      </c>
      <c r="O8" s="63"/>
      <c r="P8" s="63"/>
      <c r="Q8" s="64"/>
      <c r="R8" s="64"/>
      <c r="S8" s="65"/>
      <c r="T8" s="65"/>
      <c r="U8" s="66">
        <v>4</v>
      </c>
      <c r="V8" s="66">
        <v>1</v>
      </c>
      <c r="W8" s="65"/>
      <c r="X8" s="65"/>
    </row>
    <row r="9" spans="1:24" ht="15">
      <c r="A9" s="36" t="s">
        <v>199</v>
      </c>
      <c r="B9" s="36" t="s">
        <v>206</v>
      </c>
      <c r="C9" s="62">
        <f t="shared" si="0"/>
        <v>10</v>
      </c>
      <c r="D9" s="63"/>
      <c r="E9" s="63"/>
      <c r="F9" s="64">
        <v>4</v>
      </c>
      <c r="G9" s="64"/>
      <c r="H9" s="65">
        <v>3</v>
      </c>
      <c r="I9" s="65">
        <v>3</v>
      </c>
      <c r="J9" s="66"/>
      <c r="K9" s="66"/>
      <c r="L9" s="65"/>
      <c r="M9" s="65"/>
      <c r="O9" s="63"/>
      <c r="P9" s="63"/>
      <c r="Q9" s="64"/>
      <c r="R9" s="64"/>
      <c r="S9" s="65"/>
      <c r="T9" s="65"/>
      <c r="U9" s="66"/>
      <c r="V9" s="66"/>
      <c r="W9" s="65"/>
      <c r="X9" s="65"/>
    </row>
    <row r="10" spans="1:24" ht="15">
      <c r="A10" s="36" t="s">
        <v>130</v>
      </c>
      <c r="B10" s="36" t="s">
        <v>311</v>
      </c>
      <c r="C10" s="62">
        <f t="shared" si="0"/>
        <v>10</v>
      </c>
      <c r="D10" s="63"/>
      <c r="E10" s="63"/>
      <c r="F10" s="64"/>
      <c r="G10" s="64"/>
      <c r="H10" s="65"/>
      <c r="I10" s="65"/>
      <c r="J10" s="66"/>
      <c r="K10" s="66"/>
      <c r="L10" s="65"/>
      <c r="M10" s="65"/>
      <c r="O10" s="63">
        <v>5</v>
      </c>
      <c r="P10" s="63"/>
      <c r="Q10" s="64">
        <v>4</v>
      </c>
      <c r="R10" s="64">
        <v>1</v>
      </c>
      <c r="S10" s="65"/>
      <c r="T10" s="65"/>
      <c r="U10" s="66"/>
      <c r="V10" s="66"/>
      <c r="W10" s="65"/>
      <c r="X10" s="65"/>
    </row>
    <row r="11" spans="1:24" ht="15">
      <c r="A11" s="36" t="s">
        <v>178</v>
      </c>
      <c r="B11" s="36" t="s">
        <v>179</v>
      </c>
      <c r="C11" s="62">
        <f t="shared" si="0"/>
        <v>10</v>
      </c>
      <c r="D11" s="63"/>
      <c r="E11" s="63"/>
      <c r="F11" s="64"/>
      <c r="G11" s="64"/>
      <c r="H11" s="65"/>
      <c r="I11" s="65"/>
      <c r="J11" s="66"/>
      <c r="K11" s="66"/>
      <c r="L11" s="65"/>
      <c r="M11" s="65"/>
      <c r="O11" s="63"/>
      <c r="P11" s="63"/>
      <c r="Q11" s="64">
        <v>4</v>
      </c>
      <c r="R11" s="64"/>
      <c r="S11" s="65">
        <v>3</v>
      </c>
      <c r="T11" s="65">
        <v>3</v>
      </c>
      <c r="U11" s="66"/>
      <c r="V11" s="66"/>
      <c r="W11" s="65"/>
      <c r="X11" s="65"/>
    </row>
    <row r="12" spans="1:24" ht="15">
      <c r="A12" s="36" t="s">
        <v>128</v>
      </c>
      <c r="B12" s="36" t="s">
        <v>248</v>
      </c>
      <c r="C12" s="62">
        <f t="shared" si="0"/>
        <v>10</v>
      </c>
      <c r="D12" s="63"/>
      <c r="E12" s="63"/>
      <c r="F12" s="64"/>
      <c r="G12" s="64"/>
      <c r="H12" s="65">
        <v>3</v>
      </c>
      <c r="I12" s="65"/>
      <c r="J12" s="66">
        <v>2</v>
      </c>
      <c r="K12" s="66"/>
      <c r="L12" s="65"/>
      <c r="M12" s="65"/>
      <c r="O12" s="63"/>
      <c r="P12" s="63"/>
      <c r="Q12" s="64"/>
      <c r="R12" s="64"/>
      <c r="S12" s="65">
        <v>3</v>
      </c>
      <c r="T12" s="65"/>
      <c r="U12" s="66">
        <v>2</v>
      </c>
      <c r="V12" s="66"/>
      <c r="W12" s="65"/>
      <c r="X12" s="65"/>
    </row>
    <row r="13" spans="1:24" ht="15">
      <c r="A13" s="36" t="s">
        <v>231</v>
      </c>
      <c r="B13" s="36" t="s">
        <v>376</v>
      </c>
      <c r="C13" s="62">
        <f t="shared" si="0"/>
        <v>10</v>
      </c>
      <c r="D13" s="63"/>
      <c r="E13" s="63"/>
      <c r="F13" s="64"/>
      <c r="G13" s="64"/>
      <c r="H13" s="65">
        <v>3</v>
      </c>
      <c r="I13" s="65">
        <v>3</v>
      </c>
      <c r="J13" s="66">
        <v>2</v>
      </c>
      <c r="K13" s="66">
        <v>2</v>
      </c>
      <c r="L13" s="65"/>
      <c r="M13" s="65"/>
      <c r="O13" s="63"/>
      <c r="P13" s="63"/>
      <c r="Q13" s="64"/>
      <c r="R13" s="64"/>
      <c r="S13" s="65"/>
      <c r="T13" s="65"/>
      <c r="U13" s="66"/>
      <c r="V13" s="66"/>
      <c r="W13" s="65"/>
      <c r="X13" s="65"/>
    </row>
    <row r="14" spans="1:24" ht="15">
      <c r="A14" s="36" t="s">
        <v>349</v>
      </c>
      <c r="B14" s="76" t="s">
        <v>350</v>
      </c>
      <c r="C14" s="62">
        <f t="shared" si="0"/>
        <v>8</v>
      </c>
      <c r="D14" s="63"/>
      <c r="E14" s="63"/>
      <c r="F14" s="64"/>
      <c r="G14" s="64"/>
      <c r="H14" s="65"/>
      <c r="I14" s="65"/>
      <c r="J14" s="66">
        <v>2</v>
      </c>
      <c r="K14" s="66"/>
      <c r="L14" s="65">
        <v>1</v>
      </c>
      <c r="M14" s="65"/>
      <c r="O14" s="63"/>
      <c r="P14" s="63"/>
      <c r="Q14" s="64"/>
      <c r="R14" s="64"/>
      <c r="S14" s="65"/>
      <c r="T14" s="65"/>
      <c r="U14" s="66">
        <v>2</v>
      </c>
      <c r="V14" s="66"/>
      <c r="W14" s="65">
        <v>1</v>
      </c>
      <c r="X14" s="65">
        <v>2</v>
      </c>
    </row>
    <row r="15" spans="1:24" ht="15">
      <c r="A15" s="36" t="s">
        <v>133</v>
      </c>
      <c r="B15" s="36" t="s">
        <v>171</v>
      </c>
      <c r="C15" s="62">
        <f t="shared" si="0"/>
        <v>7</v>
      </c>
      <c r="D15" s="63"/>
      <c r="E15" s="63"/>
      <c r="F15" s="64"/>
      <c r="G15" s="64"/>
      <c r="H15" s="65"/>
      <c r="I15" s="65"/>
      <c r="J15" s="66"/>
      <c r="K15" s="74"/>
      <c r="L15" s="65"/>
      <c r="M15" s="65"/>
      <c r="O15" s="63"/>
      <c r="P15" s="63"/>
      <c r="Q15" s="64"/>
      <c r="R15" s="64"/>
      <c r="S15" s="65">
        <v>3</v>
      </c>
      <c r="T15" s="65"/>
      <c r="U15" s="66">
        <v>2</v>
      </c>
      <c r="V15" s="74">
        <v>2</v>
      </c>
      <c r="W15" s="65"/>
      <c r="X15" s="65"/>
    </row>
    <row r="16" spans="1:24" ht="15">
      <c r="A16" s="36" t="s">
        <v>152</v>
      </c>
      <c r="B16" s="36" t="s">
        <v>153</v>
      </c>
      <c r="C16" s="62">
        <f t="shared" si="0"/>
        <v>7</v>
      </c>
      <c r="D16" s="63"/>
      <c r="E16" s="48"/>
      <c r="F16" s="64"/>
      <c r="G16" s="64"/>
      <c r="H16" s="65">
        <v>3</v>
      </c>
      <c r="I16" s="65"/>
      <c r="J16" s="66"/>
      <c r="K16" s="66"/>
      <c r="L16" s="65"/>
      <c r="M16" s="65"/>
      <c r="O16" s="63"/>
      <c r="P16" s="48"/>
      <c r="Q16" s="64"/>
      <c r="R16" s="64"/>
      <c r="S16" s="65">
        <v>3</v>
      </c>
      <c r="T16" s="65">
        <v>1</v>
      </c>
      <c r="U16" s="66"/>
      <c r="V16" s="66"/>
      <c r="W16" s="65"/>
      <c r="X16" s="65"/>
    </row>
    <row r="17" spans="1:24" ht="15">
      <c r="A17" s="36" t="s">
        <v>130</v>
      </c>
      <c r="B17" s="36" t="s">
        <v>167</v>
      </c>
      <c r="C17" s="62">
        <f t="shared" si="0"/>
        <v>6</v>
      </c>
      <c r="D17" s="63"/>
      <c r="E17" s="63"/>
      <c r="F17" s="64"/>
      <c r="G17" s="64"/>
      <c r="H17" s="65"/>
      <c r="I17" s="65"/>
      <c r="J17" s="66"/>
      <c r="K17" s="66"/>
      <c r="L17" s="65"/>
      <c r="M17" s="65"/>
      <c r="O17" s="63">
        <v>5</v>
      </c>
      <c r="P17" s="63">
        <v>1</v>
      </c>
      <c r="Q17" s="64"/>
      <c r="R17" s="64"/>
      <c r="S17" s="65"/>
      <c r="T17" s="65"/>
      <c r="U17" s="66"/>
      <c r="V17" s="66"/>
      <c r="W17" s="65"/>
      <c r="X17" s="65"/>
    </row>
    <row r="18" spans="1:24" ht="15">
      <c r="A18" s="36" t="s">
        <v>349</v>
      </c>
      <c r="B18" s="36" t="s">
        <v>374</v>
      </c>
      <c r="C18" s="62">
        <f t="shared" si="0"/>
        <v>5</v>
      </c>
      <c r="D18" s="63"/>
      <c r="E18" s="63"/>
      <c r="F18" s="64"/>
      <c r="G18" s="64"/>
      <c r="H18" s="65"/>
      <c r="I18" s="65"/>
      <c r="J18" s="66">
        <v>2</v>
      </c>
      <c r="K18" s="66"/>
      <c r="L18" s="65">
        <v>1</v>
      </c>
      <c r="M18" s="65"/>
      <c r="O18" s="63"/>
      <c r="P18" s="63"/>
      <c r="Q18" s="64"/>
      <c r="R18" s="64"/>
      <c r="S18" s="65"/>
      <c r="T18" s="65"/>
      <c r="U18" s="66">
        <v>2</v>
      </c>
      <c r="V18" s="66"/>
      <c r="W18" s="65"/>
      <c r="X18" s="65"/>
    </row>
    <row r="19" spans="1:24" ht="15">
      <c r="A19" s="36" t="s">
        <v>131</v>
      </c>
      <c r="B19" s="36" t="s">
        <v>165</v>
      </c>
      <c r="C19" s="62">
        <f t="shared" si="0"/>
        <v>5</v>
      </c>
      <c r="D19" s="63"/>
      <c r="E19" s="63"/>
      <c r="F19" s="64"/>
      <c r="G19" s="64"/>
      <c r="H19" s="65">
        <v>3</v>
      </c>
      <c r="I19" s="65">
        <v>2</v>
      </c>
      <c r="J19" s="66"/>
      <c r="K19" s="66"/>
      <c r="L19" s="65"/>
      <c r="M19" s="65"/>
      <c r="O19" s="63"/>
      <c r="P19" s="63"/>
      <c r="Q19" s="64"/>
      <c r="R19" s="64"/>
      <c r="S19" s="65"/>
      <c r="T19" s="65"/>
      <c r="U19" s="66"/>
      <c r="V19" s="66"/>
      <c r="W19" s="65"/>
      <c r="X19" s="65"/>
    </row>
    <row r="20" spans="1:24" ht="15">
      <c r="A20" s="36" t="s">
        <v>173</v>
      </c>
      <c r="B20" s="76" t="s">
        <v>177</v>
      </c>
      <c r="C20" s="62">
        <f t="shared" si="0"/>
        <v>4</v>
      </c>
      <c r="D20" s="63"/>
      <c r="E20" s="63"/>
      <c r="F20" s="64"/>
      <c r="G20" s="64"/>
      <c r="H20" s="65"/>
      <c r="I20" s="65"/>
      <c r="J20" s="66"/>
      <c r="K20" s="66"/>
      <c r="L20" s="65"/>
      <c r="M20" s="65"/>
      <c r="O20" s="63"/>
      <c r="P20" s="63"/>
      <c r="Q20" s="64"/>
      <c r="R20" s="64"/>
      <c r="S20" s="65"/>
      <c r="T20" s="65"/>
      <c r="U20" s="66">
        <v>2</v>
      </c>
      <c r="V20" s="66"/>
      <c r="W20" s="65">
        <v>1</v>
      </c>
      <c r="X20" s="65">
        <v>1</v>
      </c>
    </row>
    <row r="21" spans="1:24" ht="15">
      <c r="A21" s="36" t="s">
        <v>86</v>
      </c>
      <c r="B21" s="36" t="s">
        <v>182</v>
      </c>
      <c r="C21" s="62">
        <f t="shared" si="0"/>
        <v>4</v>
      </c>
      <c r="D21" s="63"/>
      <c r="E21" s="63"/>
      <c r="F21" s="64"/>
      <c r="G21" s="64"/>
      <c r="H21" s="65"/>
      <c r="I21" s="65"/>
      <c r="J21" s="66"/>
      <c r="K21" s="66"/>
      <c r="L21" s="65">
        <v>2</v>
      </c>
      <c r="M21" s="65">
        <v>2</v>
      </c>
      <c r="O21" s="63"/>
      <c r="P21" s="63"/>
      <c r="Q21" s="64"/>
      <c r="R21" s="64"/>
      <c r="S21" s="65"/>
      <c r="T21" s="65"/>
      <c r="U21" s="66"/>
      <c r="V21" s="66"/>
      <c r="W21" s="65"/>
      <c r="X21" s="65"/>
    </row>
    <row r="22" spans="1:24" ht="15">
      <c r="A22" s="36" t="s">
        <v>83</v>
      </c>
      <c r="B22" s="76" t="s">
        <v>112</v>
      </c>
      <c r="C22" s="62">
        <f t="shared" si="0"/>
        <v>3</v>
      </c>
      <c r="D22" s="63"/>
      <c r="E22" s="63"/>
      <c r="F22" s="64"/>
      <c r="G22" s="64"/>
      <c r="H22" s="65">
        <v>3</v>
      </c>
      <c r="I22" s="65"/>
      <c r="J22" s="66"/>
      <c r="K22" s="66"/>
      <c r="L22" s="65"/>
      <c r="M22" s="65"/>
      <c r="O22" s="63"/>
      <c r="P22" s="63"/>
      <c r="Q22" s="64"/>
      <c r="R22" s="64"/>
      <c r="S22" s="65"/>
      <c r="T22" s="65"/>
      <c r="U22" s="66"/>
      <c r="V22" s="66"/>
      <c r="W22" s="65"/>
      <c r="X22" s="65"/>
    </row>
    <row r="23" spans="1:24" ht="15">
      <c r="A23" s="36" t="s">
        <v>123</v>
      </c>
      <c r="B23" s="36" t="s">
        <v>172</v>
      </c>
      <c r="C23" s="62">
        <f t="shared" si="0"/>
        <v>2</v>
      </c>
      <c r="D23" s="63"/>
      <c r="E23" s="63"/>
      <c r="F23" s="64"/>
      <c r="G23" s="64"/>
      <c r="H23" s="65"/>
      <c r="I23" s="65"/>
      <c r="J23" s="66"/>
      <c r="K23" s="66"/>
      <c r="L23" s="65">
        <v>2</v>
      </c>
      <c r="M23" s="65"/>
      <c r="O23" s="63"/>
      <c r="P23" s="63"/>
      <c r="Q23" s="64"/>
      <c r="R23" s="64"/>
      <c r="S23" s="65"/>
      <c r="T23" s="65"/>
      <c r="U23" s="66"/>
      <c r="V23" s="66"/>
      <c r="W23" s="65"/>
      <c r="X23" s="65"/>
    </row>
    <row r="24" spans="1:24" ht="15">
      <c r="A24" s="36" t="s">
        <v>244</v>
      </c>
      <c r="B24" s="36" t="s">
        <v>174</v>
      </c>
      <c r="C24" s="62">
        <f t="shared" si="0"/>
        <v>2</v>
      </c>
      <c r="D24" s="63"/>
      <c r="E24" s="63"/>
      <c r="F24" s="64"/>
      <c r="G24" s="72"/>
      <c r="H24" s="65"/>
      <c r="I24" s="65"/>
      <c r="J24" s="66"/>
      <c r="K24" s="66"/>
      <c r="L24" s="65"/>
      <c r="M24" s="65"/>
      <c r="O24" s="63"/>
      <c r="P24" s="63"/>
      <c r="Q24" s="64"/>
      <c r="R24" s="72"/>
      <c r="S24" s="65"/>
      <c r="T24" s="65"/>
      <c r="U24" s="66"/>
      <c r="V24" s="66"/>
      <c r="W24" s="65">
        <v>2</v>
      </c>
      <c r="X24" s="65"/>
    </row>
    <row r="25" spans="1:24" ht="15">
      <c r="A25" s="36" t="s">
        <v>255</v>
      </c>
      <c r="B25" s="36" t="s">
        <v>373</v>
      </c>
      <c r="C25" s="62">
        <f t="shared" si="0"/>
        <v>2</v>
      </c>
      <c r="D25" s="63"/>
      <c r="E25" s="63"/>
      <c r="F25" s="64"/>
      <c r="G25" s="64"/>
      <c r="H25" s="65"/>
      <c r="I25" s="65"/>
      <c r="J25" s="66"/>
      <c r="K25" s="74"/>
      <c r="L25" s="65">
        <v>2</v>
      </c>
      <c r="M25" s="65"/>
      <c r="O25" s="63"/>
      <c r="P25" s="63"/>
      <c r="Q25" s="64"/>
      <c r="R25" s="64"/>
      <c r="S25" s="65"/>
      <c r="T25" s="65"/>
      <c r="U25" s="66"/>
      <c r="V25" s="74"/>
      <c r="W25" s="65"/>
      <c r="X25" s="65"/>
    </row>
    <row r="26" spans="1:24" ht="15">
      <c r="A26" s="36" t="s">
        <v>225</v>
      </c>
      <c r="B26" s="36" t="s">
        <v>375</v>
      </c>
      <c r="C26" s="62">
        <f t="shared" si="0"/>
        <v>2</v>
      </c>
      <c r="D26" s="63"/>
      <c r="E26" s="63"/>
      <c r="F26" s="64"/>
      <c r="G26" s="64"/>
      <c r="H26" s="65"/>
      <c r="I26" s="65"/>
      <c r="J26" s="66"/>
      <c r="K26" s="66"/>
      <c r="L26" s="65">
        <v>1</v>
      </c>
      <c r="M26" s="65"/>
      <c r="O26" s="63"/>
      <c r="P26" s="63"/>
      <c r="Q26" s="64"/>
      <c r="R26" s="64"/>
      <c r="S26" s="65"/>
      <c r="T26" s="65"/>
      <c r="U26" s="66"/>
      <c r="V26" s="66"/>
      <c r="W26" s="65">
        <v>1</v>
      </c>
      <c r="X26" s="65"/>
    </row>
    <row r="27" spans="1:24" ht="15">
      <c r="A27" s="36" t="s">
        <v>371</v>
      </c>
      <c r="B27" s="36" t="s">
        <v>372</v>
      </c>
      <c r="C27" s="62">
        <f t="shared" si="0"/>
        <v>2</v>
      </c>
      <c r="D27" s="63"/>
      <c r="E27" s="63"/>
      <c r="F27" s="64"/>
      <c r="G27" s="64"/>
      <c r="H27" s="65"/>
      <c r="I27" s="65"/>
      <c r="J27" s="66"/>
      <c r="K27" s="66"/>
      <c r="L27" s="65">
        <v>1</v>
      </c>
      <c r="M27" s="65">
        <v>1</v>
      </c>
      <c r="O27" s="63"/>
      <c r="P27" s="63"/>
      <c r="Q27" s="64"/>
      <c r="R27" s="64"/>
      <c r="S27" s="65"/>
      <c r="T27" s="65"/>
      <c r="U27" s="66"/>
      <c r="V27" s="66"/>
      <c r="W27" s="65"/>
      <c r="X27" s="65"/>
    </row>
    <row r="28" spans="1:24" ht="15" hidden="1">
      <c r="A28" s="36" t="s">
        <v>33</v>
      </c>
      <c r="B28" s="36" t="s">
        <v>323</v>
      </c>
      <c r="C28" s="62">
        <f t="shared" si="0"/>
        <v>0</v>
      </c>
      <c r="D28" s="63"/>
      <c r="E28" s="63"/>
      <c r="F28" s="64"/>
      <c r="G28" s="64"/>
      <c r="H28" s="65"/>
      <c r="I28" s="65"/>
      <c r="J28" s="66"/>
      <c r="K28" s="66"/>
      <c r="L28" s="65"/>
      <c r="M28" s="65"/>
      <c r="O28" s="63"/>
      <c r="P28" s="63"/>
      <c r="Q28" s="64"/>
      <c r="R28" s="64"/>
      <c r="S28" s="65"/>
      <c r="T28" s="65"/>
      <c r="U28" s="66"/>
      <c r="V28" s="66"/>
      <c r="W28" s="65"/>
      <c r="X28" s="65"/>
    </row>
    <row r="29" spans="1:24" ht="15" hidden="1">
      <c r="A29" s="36" t="s">
        <v>141</v>
      </c>
      <c r="B29" s="36" t="s">
        <v>235</v>
      </c>
      <c r="C29" s="62">
        <f t="shared" si="0"/>
        <v>0</v>
      </c>
      <c r="D29" s="63"/>
      <c r="E29" s="63"/>
      <c r="F29" s="64"/>
      <c r="G29" s="64"/>
      <c r="H29" s="65"/>
      <c r="I29" s="65"/>
      <c r="J29" s="66"/>
      <c r="K29" s="66"/>
      <c r="L29" s="65"/>
      <c r="M29" s="65"/>
      <c r="O29" s="63"/>
      <c r="P29" s="63"/>
      <c r="Q29" s="64"/>
      <c r="R29" s="64"/>
      <c r="S29" s="65"/>
      <c r="T29" s="65"/>
      <c r="U29" s="66"/>
      <c r="V29" s="66"/>
      <c r="W29" s="65"/>
      <c r="X29" s="65"/>
    </row>
    <row r="30" spans="1:24" ht="15" hidden="1">
      <c r="A30" s="36" t="s">
        <v>121</v>
      </c>
      <c r="B30" s="36" t="s">
        <v>44</v>
      </c>
      <c r="C30" s="62">
        <f t="shared" si="0"/>
        <v>0</v>
      </c>
      <c r="D30" s="63"/>
      <c r="E30" s="63"/>
      <c r="F30" s="64"/>
      <c r="G30" s="64"/>
      <c r="H30" s="65"/>
      <c r="I30" s="65"/>
      <c r="J30" s="66"/>
      <c r="K30" s="66"/>
      <c r="L30" s="65"/>
      <c r="M30" s="65"/>
      <c r="O30" s="63"/>
      <c r="P30" s="63"/>
      <c r="Q30" s="64"/>
      <c r="R30" s="64"/>
      <c r="S30" s="65"/>
      <c r="T30" s="65"/>
      <c r="U30" s="66"/>
      <c r="V30" s="66"/>
      <c r="W30" s="65"/>
      <c r="X30" s="65"/>
    </row>
    <row r="31" spans="1:24" ht="15" hidden="1">
      <c r="A31" s="36" t="s">
        <v>84</v>
      </c>
      <c r="B31" s="36" t="s">
        <v>58</v>
      </c>
      <c r="C31" s="62">
        <f t="shared" si="0"/>
        <v>0</v>
      </c>
      <c r="D31" s="63"/>
      <c r="E31" s="63"/>
      <c r="F31" s="64"/>
      <c r="G31" s="64"/>
      <c r="H31" s="65"/>
      <c r="I31" s="65"/>
      <c r="J31" s="66"/>
      <c r="K31" s="66"/>
      <c r="L31" s="65"/>
      <c r="M31" s="65"/>
      <c r="O31" s="63"/>
      <c r="P31" s="63"/>
      <c r="Q31" s="64"/>
      <c r="R31" s="64"/>
      <c r="S31" s="65"/>
      <c r="T31" s="65"/>
      <c r="U31" s="66"/>
      <c r="V31" s="66"/>
      <c r="W31" s="65"/>
      <c r="X31" s="65"/>
    </row>
    <row r="32" spans="1:24" ht="15" hidden="1">
      <c r="A32" s="36" t="s">
        <v>33</v>
      </c>
      <c r="B32" s="36" t="s">
        <v>253</v>
      </c>
      <c r="C32" s="62">
        <f t="shared" si="0"/>
        <v>0</v>
      </c>
      <c r="D32" s="63"/>
      <c r="E32" s="63"/>
      <c r="F32" s="64"/>
      <c r="G32" s="64"/>
      <c r="H32" s="65"/>
      <c r="I32" s="65"/>
      <c r="J32" s="66"/>
      <c r="K32" s="66"/>
      <c r="L32" s="65"/>
      <c r="M32" s="65"/>
      <c r="O32" s="63"/>
      <c r="P32" s="63"/>
      <c r="Q32" s="64"/>
      <c r="R32" s="64"/>
      <c r="S32" s="65"/>
      <c r="T32" s="65"/>
      <c r="U32" s="66"/>
      <c r="V32" s="66"/>
      <c r="W32" s="65"/>
      <c r="X32" s="65"/>
    </row>
    <row r="33" spans="1:24" ht="15" hidden="1">
      <c r="A33" s="36" t="s">
        <v>87</v>
      </c>
      <c r="B33" s="36" t="s">
        <v>348</v>
      </c>
      <c r="C33" s="62">
        <f t="shared" si="0"/>
        <v>0</v>
      </c>
      <c r="D33" s="63"/>
      <c r="E33" s="63"/>
      <c r="F33" s="64"/>
      <c r="G33" s="64"/>
      <c r="H33" s="65"/>
      <c r="I33" s="65"/>
      <c r="J33" s="66"/>
      <c r="K33" s="74"/>
      <c r="L33" s="65"/>
      <c r="M33" s="65"/>
      <c r="O33" s="63"/>
      <c r="P33" s="63"/>
      <c r="Q33" s="64"/>
      <c r="R33" s="64"/>
      <c r="S33" s="65"/>
      <c r="T33" s="65"/>
      <c r="U33" s="66"/>
      <c r="V33" s="74"/>
      <c r="W33" s="65"/>
      <c r="X33" s="65"/>
    </row>
    <row r="34" spans="1:24" ht="15" hidden="1">
      <c r="A34" s="77" t="s">
        <v>152</v>
      </c>
      <c r="B34" s="36" t="s">
        <v>363</v>
      </c>
      <c r="C34" s="62">
        <f t="shared" si="0"/>
        <v>0</v>
      </c>
      <c r="D34" s="63"/>
      <c r="E34" s="63"/>
      <c r="F34" s="64"/>
      <c r="G34" s="72"/>
      <c r="H34" s="65"/>
      <c r="I34" s="65"/>
      <c r="J34" s="66"/>
      <c r="K34" s="66"/>
      <c r="L34" s="65"/>
      <c r="M34" s="65"/>
      <c r="O34" s="63"/>
      <c r="P34" s="63"/>
      <c r="Q34" s="64"/>
      <c r="R34" s="72"/>
      <c r="S34" s="65"/>
      <c r="T34" s="65"/>
      <c r="U34" s="66"/>
      <c r="V34" s="66"/>
      <c r="W34" s="65"/>
      <c r="X34" s="65"/>
    </row>
    <row r="35" spans="1:24" ht="15" hidden="1">
      <c r="A35" s="36" t="s">
        <v>233</v>
      </c>
      <c r="B35" s="36" t="s">
        <v>234</v>
      </c>
      <c r="C35" s="62">
        <f t="shared" si="0"/>
        <v>0</v>
      </c>
      <c r="D35" s="63"/>
      <c r="E35" s="63"/>
      <c r="F35" s="64"/>
      <c r="G35" s="64"/>
      <c r="H35" s="65"/>
      <c r="I35" s="65"/>
      <c r="J35" s="66"/>
      <c r="K35" s="66"/>
      <c r="L35" s="65"/>
      <c r="M35" s="65"/>
      <c r="O35" s="63"/>
      <c r="P35" s="63"/>
      <c r="Q35" s="64"/>
      <c r="R35" s="64"/>
      <c r="S35" s="65"/>
      <c r="T35" s="65"/>
      <c r="U35" s="66"/>
      <c r="V35" s="66"/>
      <c r="W35" s="65"/>
      <c r="X35" s="65"/>
    </row>
    <row r="36" spans="1:24" ht="15" hidden="1">
      <c r="A36" s="36" t="s">
        <v>242</v>
      </c>
      <c r="B36" s="36" t="s">
        <v>243</v>
      </c>
      <c r="C36" s="62">
        <f aca="true" t="shared" si="1" ref="C36:C67">SUM(D36:X36)</f>
        <v>0</v>
      </c>
      <c r="D36" s="63"/>
      <c r="E36" s="63"/>
      <c r="F36" s="64"/>
      <c r="G36" s="64"/>
      <c r="H36" s="65"/>
      <c r="I36" s="65"/>
      <c r="J36" s="66"/>
      <c r="K36" s="66"/>
      <c r="L36" s="65"/>
      <c r="M36" s="65"/>
      <c r="O36" s="63"/>
      <c r="P36" s="63"/>
      <c r="Q36" s="64"/>
      <c r="R36" s="64"/>
      <c r="S36" s="65"/>
      <c r="T36" s="65"/>
      <c r="U36" s="66"/>
      <c r="V36" s="66"/>
      <c r="W36" s="65"/>
      <c r="X36" s="65"/>
    </row>
    <row r="37" spans="1:24" ht="15" hidden="1">
      <c r="A37" s="36" t="s">
        <v>345</v>
      </c>
      <c r="B37" s="36" t="s">
        <v>346</v>
      </c>
      <c r="C37" s="62">
        <f t="shared" si="1"/>
        <v>0</v>
      </c>
      <c r="D37" s="63"/>
      <c r="E37" s="63"/>
      <c r="F37" s="64"/>
      <c r="G37" s="64"/>
      <c r="H37" s="65"/>
      <c r="I37" s="65"/>
      <c r="J37" s="66"/>
      <c r="K37" s="66"/>
      <c r="L37" s="65"/>
      <c r="M37" s="65"/>
      <c r="O37" s="63"/>
      <c r="P37" s="63"/>
      <c r="Q37" s="64"/>
      <c r="R37" s="64"/>
      <c r="S37" s="65"/>
      <c r="T37" s="65"/>
      <c r="U37" s="66"/>
      <c r="V37" s="66"/>
      <c r="W37" s="65"/>
      <c r="X37" s="65"/>
    </row>
    <row r="38" spans="1:24" ht="15" hidden="1">
      <c r="A38" s="36" t="s">
        <v>185</v>
      </c>
      <c r="B38" s="36" t="s">
        <v>186</v>
      </c>
      <c r="C38" s="62">
        <f t="shared" si="1"/>
        <v>0</v>
      </c>
      <c r="D38" s="63"/>
      <c r="E38" s="63"/>
      <c r="F38" s="64"/>
      <c r="G38" s="64"/>
      <c r="H38" s="65"/>
      <c r="I38" s="65"/>
      <c r="J38" s="66"/>
      <c r="K38" s="66"/>
      <c r="L38" s="65"/>
      <c r="M38" s="65"/>
      <c r="O38" s="63"/>
      <c r="P38" s="63"/>
      <c r="Q38" s="64"/>
      <c r="R38" s="64"/>
      <c r="S38" s="65"/>
      <c r="T38" s="65"/>
      <c r="U38" s="66"/>
      <c r="V38" s="66"/>
      <c r="W38" s="65"/>
      <c r="X38" s="65"/>
    </row>
    <row r="39" spans="1:24" ht="15" hidden="1">
      <c r="A39" s="36" t="s">
        <v>360</v>
      </c>
      <c r="B39" s="36" t="s">
        <v>361</v>
      </c>
      <c r="C39" s="62">
        <f t="shared" si="1"/>
        <v>0</v>
      </c>
      <c r="D39" s="63"/>
      <c r="E39" s="63"/>
      <c r="F39" s="64"/>
      <c r="G39" s="64"/>
      <c r="H39" s="65"/>
      <c r="I39" s="65"/>
      <c r="J39" s="66"/>
      <c r="K39" s="66"/>
      <c r="L39" s="65"/>
      <c r="M39" s="65"/>
      <c r="O39" s="63"/>
      <c r="P39" s="63"/>
      <c r="Q39" s="64"/>
      <c r="R39" s="64"/>
      <c r="S39" s="65"/>
      <c r="T39" s="65"/>
      <c r="U39" s="66"/>
      <c r="V39" s="66"/>
      <c r="W39" s="65"/>
      <c r="X39" s="65"/>
    </row>
    <row r="40" spans="1:24" ht="15" hidden="1">
      <c r="A40" s="36" t="s">
        <v>313</v>
      </c>
      <c r="B40" s="36" t="s">
        <v>314</v>
      </c>
      <c r="C40" s="62">
        <f t="shared" si="1"/>
        <v>0</v>
      </c>
      <c r="D40" s="63"/>
      <c r="E40" s="63"/>
      <c r="F40" s="64"/>
      <c r="G40" s="64"/>
      <c r="H40" s="65"/>
      <c r="I40" s="65"/>
      <c r="J40" s="66"/>
      <c r="K40" s="66"/>
      <c r="L40" s="65"/>
      <c r="M40" s="65"/>
      <c r="O40" s="63"/>
      <c r="P40" s="63"/>
      <c r="Q40" s="64"/>
      <c r="R40" s="64"/>
      <c r="S40" s="65"/>
      <c r="T40" s="65"/>
      <c r="U40" s="66"/>
      <c r="V40" s="66"/>
      <c r="W40" s="65"/>
      <c r="X40" s="65"/>
    </row>
    <row r="41" spans="1:24" ht="15" hidden="1">
      <c r="A41" s="36" t="s">
        <v>347</v>
      </c>
      <c r="B41" s="36" t="s">
        <v>42</v>
      </c>
      <c r="C41" s="62">
        <f t="shared" si="1"/>
        <v>0</v>
      </c>
      <c r="D41" s="63"/>
      <c r="E41" s="63"/>
      <c r="F41" s="64"/>
      <c r="G41" s="64"/>
      <c r="H41" s="65"/>
      <c r="I41" s="65"/>
      <c r="J41" s="66"/>
      <c r="K41" s="66"/>
      <c r="L41" s="65"/>
      <c r="M41" s="65"/>
      <c r="O41" s="63"/>
      <c r="P41" s="63"/>
      <c r="Q41" s="64"/>
      <c r="R41" s="64"/>
      <c r="S41" s="65"/>
      <c r="T41" s="65"/>
      <c r="U41" s="66"/>
      <c r="V41" s="66"/>
      <c r="W41" s="65"/>
      <c r="X41" s="65"/>
    </row>
    <row r="42" spans="1:24" ht="15" hidden="1">
      <c r="A42" s="36" t="s">
        <v>228</v>
      </c>
      <c r="B42" s="36" t="s">
        <v>229</v>
      </c>
      <c r="C42" s="62">
        <f t="shared" si="1"/>
        <v>0</v>
      </c>
      <c r="D42" s="63"/>
      <c r="E42" s="63"/>
      <c r="F42" s="64"/>
      <c r="G42" s="64"/>
      <c r="H42" s="65"/>
      <c r="I42" s="65"/>
      <c r="J42" s="66"/>
      <c r="K42" s="66"/>
      <c r="L42" s="65"/>
      <c r="M42" s="65"/>
      <c r="O42" s="63"/>
      <c r="P42" s="63"/>
      <c r="Q42" s="64"/>
      <c r="R42" s="64"/>
      <c r="S42" s="65"/>
      <c r="T42" s="65"/>
      <c r="U42" s="66"/>
      <c r="V42" s="66"/>
      <c r="W42" s="65"/>
      <c r="X42" s="65"/>
    </row>
    <row r="43" spans="1:24" ht="15" hidden="1">
      <c r="A43" s="36" t="s">
        <v>130</v>
      </c>
      <c r="B43" s="76" t="s">
        <v>165</v>
      </c>
      <c r="C43" s="62">
        <f t="shared" si="1"/>
        <v>0</v>
      </c>
      <c r="D43" s="63"/>
      <c r="E43" s="63"/>
      <c r="F43" s="64"/>
      <c r="G43" s="64"/>
      <c r="H43" s="65"/>
      <c r="I43" s="65"/>
      <c r="J43" s="66"/>
      <c r="K43" s="66"/>
      <c r="L43" s="65"/>
      <c r="M43" s="65"/>
      <c r="O43" s="63"/>
      <c r="P43" s="63"/>
      <c r="Q43" s="64"/>
      <c r="R43" s="64"/>
      <c r="S43" s="65"/>
      <c r="T43" s="65"/>
      <c r="U43" s="66"/>
      <c r="V43" s="66"/>
      <c r="W43" s="65"/>
      <c r="X43" s="65"/>
    </row>
    <row r="44" spans="1:24" ht="15" hidden="1">
      <c r="A44" s="36" t="s">
        <v>78</v>
      </c>
      <c r="B44" s="76" t="s">
        <v>108</v>
      </c>
      <c r="C44" s="62">
        <f t="shared" si="1"/>
        <v>0</v>
      </c>
      <c r="D44" s="63"/>
      <c r="E44" s="63"/>
      <c r="F44" s="64"/>
      <c r="G44" s="64"/>
      <c r="H44" s="65"/>
      <c r="I44" s="65"/>
      <c r="J44" s="66"/>
      <c r="K44" s="66"/>
      <c r="L44" s="65"/>
      <c r="M44" s="65"/>
      <c r="O44" s="63"/>
      <c r="P44" s="63"/>
      <c r="Q44" s="64"/>
      <c r="R44" s="64"/>
      <c r="S44" s="65"/>
      <c r="T44" s="65"/>
      <c r="U44" s="66"/>
      <c r="V44" s="66"/>
      <c r="W44" s="65"/>
      <c r="X44" s="65"/>
    </row>
    <row r="45" spans="1:24" ht="15" hidden="1">
      <c r="A45" s="36" t="s">
        <v>128</v>
      </c>
      <c r="B45" s="36" t="s">
        <v>129</v>
      </c>
      <c r="C45" s="62">
        <f t="shared" si="1"/>
        <v>0</v>
      </c>
      <c r="D45" s="63"/>
      <c r="E45" s="63"/>
      <c r="F45" s="64"/>
      <c r="G45" s="64"/>
      <c r="H45" s="65"/>
      <c r="I45" s="65"/>
      <c r="J45" s="66"/>
      <c r="K45" s="66"/>
      <c r="L45" s="65"/>
      <c r="M45" s="65"/>
      <c r="O45" s="63"/>
      <c r="P45" s="63"/>
      <c r="Q45" s="64"/>
      <c r="R45" s="64"/>
      <c r="S45" s="65"/>
      <c r="T45" s="65"/>
      <c r="U45" s="66"/>
      <c r="V45" s="66"/>
      <c r="W45" s="65"/>
      <c r="X45" s="65"/>
    </row>
    <row r="46" spans="1:24" ht="15" hidden="1">
      <c r="A46" s="36" t="s">
        <v>74</v>
      </c>
      <c r="B46" s="36" t="s">
        <v>117</v>
      </c>
      <c r="C46" s="62">
        <f t="shared" si="1"/>
        <v>0</v>
      </c>
      <c r="D46" s="63"/>
      <c r="E46" s="63"/>
      <c r="F46" s="64"/>
      <c r="G46" s="64"/>
      <c r="H46" s="65"/>
      <c r="I46" s="65"/>
      <c r="J46" s="66"/>
      <c r="K46" s="66"/>
      <c r="L46" s="65"/>
      <c r="M46" s="65"/>
      <c r="O46" s="63"/>
      <c r="P46" s="63"/>
      <c r="Q46" s="64"/>
      <c r="R46" s="64"/>
      <c r="S46" s="65"/>
      <c r="T46" s="65"/>
      <c r="U46" s="66"/>
      <c r="V46" s="66"/>
      <c r="W46" s="65"/>
      <c r="X46" s="65"/>
    </row>
    <row r="47" spans="1:24" ht="15" hidden="1">
      <c r="A47" s="36" t="s">
        <v>6</v>
      </c>
      <c r="B47" s="36" t="s">
        <v>63</v>
      </c>
      <c r="C47" s="62">
        <f t="shared" si="1"/>
        <v>0</v>
      </c>
      <c r="D47" s="63"/>
      <c r="E47" s="63"/>
      <c r="F47" s="64"/>
      <c r="G47" s="64"/>
      <c r="H47" s="65"/>
      <c r="I47" s="65"/>
      <c r="J47" s="66"/>
      <c r="K47" s="66"/>
      <c r="L47" s="65"/>
      <c r="M47" s="65"/>
      <c r="O47" s="63"/>
      <c r="P47" s="63"/>
      <c r="Q47" s="64"/>
      <c r="R47" s="64"/>
      <c r="S47" s="65"/>
      <c r="T47" s="65"/>
      <c r="U47" s="66"/>
      <c r="V47" s="66"/>
      <c r="W47" s="65"/>
      <c r="X47" s="65"/>
    </row>
    <row r="48" spans="1:24" ht="15" hidden="1">
      <c r="A48" s="36" t="s">
        <v>33</v>
      </c>
      <c r="B48" s="36" t="s">
        <v>115</v>
      </c>
      <c r="C48" s="62">
        <f t="shared" si="1"/>
        <v>0</v>
      </c>
      <c r="D48" s="63"/>
      <c r="E48" s="63"/>
      <c r="F48" s="64"/>
      <c r="G48" s="64"/>
      <c r="H48" s="65"/>
      <c r="I48" s="65"/>
      <c r="J48" s="66"/>
      <c r="K48" s="66"/>
      <c r="L48" s="65"/>
      <c r="M48" s="65"/>
      <c r="O48" s="63"/>
      <c r="P48" s="63"/>
      <c r="Q48" s="64"/>
      <c r="R48" s="64"/>
      <c r="S48" s="65"/>
      <c r="T48" s="65"/>
      <c r="U48" s="66"/>
      <c r="V48" s="66"/>
      <c r="W48" s="65"/>
      <c r="X48" s="65"/>
    </row>
    <row r="49" spans="1:24" ht="15" hidden="1">
      <c r="A49" s="36" t="s">
        <v>109</v>
      </c>
      <c r="B49" s="36" t="s">
        <v>110</v>
      </c>
      <c r="C49" s="62">
        <f t="shared" si="1"/>
        <v>0</v>
      </c>
      <c r="D49" s="63"/>
      <c r="E49" s="63"/>
      <c r="F49" s="64"/>
      <c r="G49" s="64"/>
      <c r="H49" s="65"/>
      <c r="I49" s="65"/>
      <c r="J49" s="66"/>
      <c r="K49" s="66"/>
      <c r="L49" s="65"/>
      <c r="M49" s="65"/>
      <c r="O49" s="63"/>
      <c r="P49" s="63"/>
      <c r="Q49" s="64"/>
      <c r="R49" s="64"/>
      <c r="S49" s="65"/>
      <c r="T49" s="65"/>
      <c r="U49" s="66"/>
      <c r="V49" s="66"/>
      <c r="W49" s="65"/>
      <c r="X49" s="65"/>
    </row>
    <row r="50" spans="1:24" ht="15" hidden="1">
      <c r="A50" s="36" t="s">
        <v>136</v>
      </c>
      <c r="B50" s="36" t="s">
        <v>137</v>
      </c>
      <c r="C50" s="62">
        <f t="shared" si="1"/>
        <v>0</v>
      </c>
      <c r="D50" s="63"/>
      <c r="E50" s="48"/>
      <c r="F50" s="64"/>
      <c r="G50" s="64"/>
      <c r="H50" s="65"/>
      <c r="I50" s="65"/>
      <c r="J50" s="66"/>
      <c r="K50" s="66"/>
      <c r="L50" s="65"/>
      <c r="M50" s="65"/>
      <c r="O50" s="63"/>
      <c r="P50" s="48"/>
      <c r="Q50" s="64"/>
      <c r="R50" s="64"/>
      <c r="S50" s="65"/>
      <c r="T50" s="65"/>
      <c r="U50" s="66"/>
      <c r="V50" s="66"/>
      <c r="W50" s="65"/>
      <c r="X50" s="65"/>
    </row>
    <row r="51" spans="1:24" ht="15" hidden="1">
      <c r="A51" s="36" t="s">
        <v>256</v>
      </c>
      <c r="B51" s="36" t="s">
        <v>257</v>
      </c>
      <c r="C51" s="62">
        <f t="shared" si="1"/>
        <v>0</v>
      </c>
      <c r="D51" s="63"/>
      <c r="E51" s="63"/>
      <c r="F51" s="64"/>
      <c r="G51" s="64"/>
      <c r="H51" s="65"/>
      <c r="I51" s="73"/>
      <c r="J51" s="66"/>
      <c r="K51" s="66"/>
      <c r="L51" s="65"/>
      <c r="M51" s="73"/>
      <c r="O51" s="63"/>
      <c r="P51" s="63"/>
      <c r="Q51" s="64"/>
      <c r="R51" s="64"/>
      <c r="S51" s="65"/>
      <c r="T51" s="73"/>
      <c r="U51" s="66"/>
      <c r="V51" s="66"/>
      <c r="W51" s="65"/>
      <c r="X51" s="73"/>
    </row>
    <row r="52" spans="1:24" ht="15" hidden="1">
      <c r="A52" s="36" t="s">
        <v>79</v>
      </c>
      <c r="B52" s="36" t="s">
        <v>51</v>
      </c>
      <c r="C52" s="62">
        <f t="shared" si="1"/>
        <v>0</v>
      </c>
      <c r="D52" s="63"/>
      <c r="E52" s="63"/>
      <c r="F52" s="64"/>
      <c r="G52" s="64"/>
      <c r="H52" s="65"/>
      <c r="I52" s="65"/>
      <c r="J52" s="66"/>
      <c r="K52" s="66"/>
      <c r="L52" s="65"/>
      <c r="M52" s="65"/>
      <c r="O52" s="63"/>
      <c r="P52" s="63"/>
      <c r="Q52" s="64"/>
      <c r="R52" s="64"/>
      <c r="S52" s="65"/>
      <c r="T52" s="65"/>
      <c r="U52" s="66"/>
      <c r="V52" s="66"/>
      <c r="W52" s="65"/>
      <c r="X52" s="65"/>
    </row>
    <row r="53" spans="1:24" ht="15" hidden="1">
      <c r="A53" s="36" t="s">
        <v>197</v>
      </c>
      <c r="B53" s="36" t="s">
        <v>198</v>
      </c>
      <c r="C53" s="62">
        <f t="shared" si="1"/>
        <v>0</v>
      </c>
      <c r="D53" s="63"/>
      <c r="E53" s="63"/>
      <c r="F53" s="64"/>
      <c r="G53" s="64"/>
      <c r="H53" s="65"/>
      <c r="I53" s="65"/>
      <c r="J53" s="66"/>
      <c r="K53" s="66"/>
      <c r="L53" s="65"/>
      <c r="M53" s="65"/>
      <c r="O53" s="63"/>
      <c r="P53" s="63"/>
      <c r="Q53" s="64"/>
      <c r="R53" s="64"/>
      <c r="S53" s="65"/>
      <c r="T53" s="65"/>
      <c r="U53" s="66"/>
      <c r="V53" s="66"/>
      <c r="W53" s="65"/>
      <c r="X53" s="65"/>
    </row>
    <row r="54" spans="1:24" ht="15" hidden="1">
      <c r="A54" s="36" t="s">
        <v>81</v>
      </c>
      <c r="B54" s="36" t="s">
        <v>54</v>
      </c>
      <c r="C54" s="62">
        <f t="shared" si="1"/>
        <v>0</v>
      </c>
      <c r="D54" s="63"/>
      <c r="E54" s="63"/>
      <c r="F54" s="64"/>
      <c r="G54" s="64"/>
      <c r="H54" s="65"/>
      <c r="I54" s="65"/>
      <c r="J54" s="66"/>
      <c r="K54" s="66"/>
      <c r="L54" s="65"/>
      <c r="M54" s="65"/>
      <c r="O54" s="63"/>
      <c r="P54" s="63"/>
      <c r="Q54" s="64"/>
      <c r="R54" s="64"/>
      <c r="S54" s="65"/>
      <c r="T54" s="65"/>
      <c r="U54" s="66"/>
      <c r="V54" s="66"/>
      <c r="W54" s="65"/>
      <c r="X54" s="65"/>
    </row>
    <row r="55" spans="1:24" ht="15" hidden="1">
      <c r="A55" s="36" t="s">
        <v>274</v>
      </c>
      <c r="B55" s="36" t="s">
        <v>275</v>
      </c>
      <c r="C55" s="62">
        <f t="shared" si="1"/>
        <v>0</v>
      </c>
      <c r="D55" s="63"/>
      <c r="E55" s="63"/>
      <c r="F55" s="64"/>
      <c r="G55" s="64"/>
      <c r="H55" s="65"/>
      <c r="I55" s="65"/>
      <c r="J55" s="66"/>
      <c r="K55" s="66"/>
      <c r="L55" s="65"/>
      <c r="M55" s="65"/>
      <c r="O55" s="63"/>
      <c r="P55" s="63"/>
      <c r="Q55" s="64"/>
      <c r="R55" s="64"/>
      <c r="S55" s="65"/>
      <c r="T55" s="65"/>
      <c r="U55" s="66"/>
      <c r="V55" s="66"/>
      <c r="W55" s="65"/>
      <c r="X55" s="65"/>
    </row>
    <row r="56" spans="1:24" ht="15" hidden="1">
      <c r="A56" s="36" t="s">
        <v>90</v>
      </c>
      <c r="B56" s="36" t="s">
        <v>67</v>
      </c>
      <c r="C56" s="62">
        <f t="shared" si="1"/>
        <v>0</v>
      </c>
      <c r="D56" s="63"/>
      <c r="E56" s="63"/>
      <c r="F56" s="64"/>
      <c r="G56" s="64"/>
      <c r="H56" s="65"/>
      <c r="I56" s="65"/>
      <c r="J56" s="66"/>
      <c r="K56" s="66"/>
      <c r="L56" s="65"/>
      <c r="M56" s="65"/>
      <c r="O56" s="63"/>
      <c r="P56" s="63"/>
      <c r="Q56" s="64"/>
      <c r="R56" s="64"/>
      <c r="S56" s="65"/>
      <c r="T56" s="65"/>
      <c r="U56" s="66"/>
      <c r="V56" s="66"/>
      <c r="W56" s="65"/>
      <c r="X56" s="65"/>
    </row>
    <row r="57" spans="1:24" ht="15" hidden="1">
      <c r="A57" s="36" t="s">
        <v>141</v>
      </c>
      <c r="B57" s="36" t="s">
        <v>176</v>
      </c>
      <c r="C57" s="62">
        <f t="shared" si="1"/>
        <v>0</v>
      </c>
      <c r="D57" s="63"/>
      <c r="E57" s="63"/>
      <c r="F57" s="64"/>
      <c r="G57" s="64"/>
      <c r="H57" s="65"/>
      <c r="I57" s="65"/>
      <c r="J57" s="66"/>
      <c r="K57" s="66"/>
      <c r="L57" s="65"/>
      <c r="M57" s="65"/>
      <c r="O57" s="63"/>
      <c r="P57" s="63"/>
      <c r="Q57" s="64"/>
      <c r="R57" s="64"/>
      <c r="S57" s="65"/>
      <c r="T57" s="65"/>
      <c r="U57" s="66"/>
      <c r="V57" s="66"/>
      <c r="W57" s="65"/>
      <c r="X57" s="65"/>
    </row>
    <row r="58" spans="1:24" ht="15" hidden="1">
      <c r="A58" s="36" t="s">
        <v>209</v>
      </c>
      <c r="B58" s="36" t="s">
        <v>210</v>
      </c>
      <c r="C58" s="62">
        <f t="shared" si="1"/>
        <v>0</v>
      </c>
      <c r="D58" s="63"/>
      <c r="E58" s="63"/>
      <c r="F58" s="64"/>
      <c r="G58" s="64"/>
      <c r="H58" s="65"/>
      <c r="I58" s="65"/>
      <c r="J58" s="66"/>
      <c r="K58" s="66"/>
      <c r="L58" s="65"/>
      <c r="M58" s="65"/>
      <c r="O58" s="63"/>
      <c r="P58" s="63"/>
      <c r="Q58" s="64"/>
      <c r="R58" s="64"/>
      <c r="S58" s="65"/>
      <c r="T58" s="65"/>
      <c r="U58" s="66"/>
      <c r="V58" s="66"/>
      <c r="W58" s="65"/>
      <c r="X58" s="65"/>
    </row>
    <row r="59" spans="1:24" ht="15" hidden="1">
      <c r="A59" s="36" t="s">
        <v>245</v>
      </c>
      <c r="B59" s="36" t="s">
        <v>246</v>
      </c>
      <c r="C59" s="62">
        <f t="shared" si="1"/>
        <v>0</v>
      </c>
      <c r="D59" s="63"/>
      <c r="E59" s="63"/>
      <c r="F59" s="64"/>
      <c r="G59" s="64"/>
      <c r="H59" s="65"/>
      <c r="I59" s="65"/>
      <c r="J59" s="66"/>
      <c r="K59" s="66"/>
      <c r="L59" s="65"/>
      <c r="M59" s="65"/>
      <c r="O59" s="63"/>
      <c r="P59" s="63"/>
      <c r="Q59" s="64"/>
      <c r="R59" s="64"/>
      <c r="S59" s="65"/>
      <c r="T59" s="65"/>
      <c r="U59" s="66"/>
      <c r="V59" s="66"/>
      <c r="W59" s="65"/>
      <c r="X59" s="65"/>
    </row>
    <row r="60" spans="1:24" ht="15" hidden="1">
      <c r="A60" s="36" t="s">
        <v>207</v>
      </c>
      <c r="B60" s="36" t="s">
        <v>208</v>
      </c>
      <c r="C60" s="62">
        <f t="shared" si="1"/>
        <v>0</v>
      </c>
      <c r="D60" s="63"/>
      <c r="E60" s="63"/>
      <c r="F60" s="64"/>
      <c r="G60" s="64"/>
      <c r="H60" s="65"/>
      <c r="I60" s="73"/>
      <c r="J60" s="66"/>
      <c r="K60" s="66"/>
      <c r="L60" s="65"/>
      <c r="M60" s="73"/>
      <c r="O60" s="63"/>
      <c r="P60" s="63"/>
      <c r="Q60" s="64"/>
      <c r="R60" s="64"/>
      <c r="S60" s="65"/>
      <c r="T60" s="73"/>
      <c r="U60" s="66"/>
      <c r="V60" s="66"/>
      <c r="W60" s="65"/>
      <c r="X60" s="73"/>
    </row>
    <row r="61" spans="1:24" ht="15" hidden="1">
      <c r="A61" s="36" t="s">
        <v>238</v>
      </c>
      <c r="B61" s="36" t="s">
        <v>200</v>
      </c>
      <c r="C61" s="62">
        <f t="shared" si="1"/>
        <v>0</v>
      </c>
      <c r="D61" s="63"/>
      <c r="E61" s="63"/>
      <c r="F61" s="64"/>
      <c r="G61" s="64"/>
      <c r="H61" s="65"/>
      <c r="I61" s="65"/>
      <c r="J61" s="66"/>
      <c r="K61" s="66"/>
      <c r="L61" s="65"/>
      <c r="M61" s="65"/>
      <c r="O61" s="63"/>
      <c r="P61" s="63"/>
      <c r="Q61" s="64"/>
      <c r="R61" s="64"/>
      <c r="S61" s="65"/>
      <c r="T61" s="65"/>
      <c r="U61" s="66"/>
      <c r="V61" s="66"/>
      <c r="W61" s="65"/>
      <c r="X61" s="65"/>
    </row>
    <row r="62" spans="1:24" ht="15" hidden="1">
      <c r="A62" s="36" t="s">
        <v>113</v>
      </c>
      <c r="B62" s="36" t="s">
        <v>114</v>
      </c>
      <c r="C62" s="62">
        <f t="shared" si="1"/>
        <v>0</v>
      </c>
      <c r="D62" s="63"/>
      <c r="E62" s="63"/>
      <c r="F62" s="64"/>
      <c r="G62" s="64"/>
      <c r="H62" s="65"/>
      <c r="I62" s="65"/>
      <c r="J62" s="66"/>
      <c r="K62" s="66"/>
      <c r="L62" s="65"/>
      <c r="M62" s="65"/>
      <c r="O62" s="63"/>
      <c r="P62" s="63"/>
      <c r="Q62" s="64"/>
      <c r="R62" s="64"/>
      <c r="S62" s="65"/>
      <c r="T62" s="65"/>
      <c r="U62" s="66"/>
      <c r="V62" s="66"/>
      <c r="W62" s="65"/>
      <c r="X62" s="65"/>
    </row>
    <row r="63" spans="1:24" ht="15" hidden="1">
      <c r="A63" s="36" t="s">
        <v>139</v>
      </c>
      <c r="B63" s="36" t="s">
        <v>140</v>
      </c>
      <c r="C63" s="62">
        <f t="shared" si="1"/>
        <v>0</v>
      </c>
      <c r="D63" s="63"/>
      <c r="E63" s="63"/>
      <c r="F63" s="64"/>
      <c r="G63" s="64"/>
      <c r="H63" s="65"/>
      <c r="I63" s="65"/>
      <c r="J63" s="66"/>
      <c r="K63" s="66"/>
      <c r="L63" s="65"/>
      <c r="M63" s="65"/>
      <c r="O63" s="63"/>
      <c r="P63" s="63"/>
      <c r="Q63" s="64"/>
      <c r="R63" s="64"/>
      <c r="S63" s="65"/>
      <c r="T63" s="65"/>
      <c r="U63" s="66"/>
      <c r="V63" s="66"/>
      <c r="W63" s="65"/>
      <c r="X63" s="65"/>
    </row>
    <row r="64" spans="1:24" ht="15" hidden="1">
      <c r="A64" s="36" t="s">
        <v>173</v>
      </c>
      <c r="B64" s="76" t="s">
        <v>174</v>
      </c>
      <c r="C64" s="62">
        <f t="shared" si="1"/>
        <v>0</v>
      </c>
      <c r="D64" s="63"/>
      <c r="E64" s="63"/>
      <c r="F64" s="64"/>
      <c r="G64" s="64"/>
      <c r="H64" s="65"/>
      <c r="I64" s="65"/>
      <c r="J64" s="66"/>
      <c r="K64" s="66"/>
      <c r="L64" s="65"/>
      <c r="M64" s="65"/>
      <c r="O64" s="63"/>
      <c r="P64" s="63"/>
      <c r="Q64" s="64"/>
      <c r="R64" s="64"/>
      <c r="S64" s="65"/>
      <c r="T64" s="65"/>
      <c r="U64" s="66"/>
      <c r="V64" s="66"/>
      <c r="W64" s="65"/>
      <c r="X64" s="65"/>
    </row>
    <row r="65" spans="1:24" ht="15" hidden="1">
      <c r="A65" s="36" t="s">
        <v>73</v>
      </c>
      <c r="B65" s="36" t="s">
        <v>45</v>
      </c>
      <c r="C65" s="62">
        <f t="shared" si="1"/>
        <v>0</v>
      </c>
      <c r="D65" s="63"/>
      <c r="E65" s="63"/>
      <c r="F65" s="64"/>
      <c r="G65" s="64"/>
      <c r="H65" s="65"/>
      <c r="I65" s="65"/>
      <c r="J65" s="66"/>
      <c r="K65" s="66"/>
      <c r="L65" s="65"/>
      <c r="M65" s="65"/>
      <c r="O65" s="63"/>
      <c r="P65" s="63"/>
      <c r="Q65" s="64"/>
      <c r="R65" s="64"/>
      <c r="S65" s="65"/>
      <c r="T65" s="65"/>
      <c r="U65" s="66"/>
      <c r="V65" s="66"/>
      <c r="W65" s="65"/>
      <c r="X65" s="65"/>
    </row>
    <row r="66" spans="1:24" ht="15" hidden="1">
      <c r="A66" s="36" t="s">
        <v>69</v>
      </c>
      <c r="B66" s="36" t="s">
        <v>40</v>
      </c>
      <c r="C66" s="62">
        <f t="shared" si="1"/>
        <v>0</v>
      </c>
      <c r="D66" s="63"/>
      <c r="E66" s="63"/>
      <c r="F66" s="64"/>
      <c r="G66" s="64"/>
      <c r="H66" s="65"/>
      <c r="I66" s="65"/>
      <c r="J66" s="66"/>
      <c r="K66" s="66"/>
      <c r="L66" s="65"/>
      <c r="M66" s="65"/>
      <c r="O66" s="63"/>
      <c r="P66" s="63"/>
      <c r="Q66" s="64"/>
      <c r="R66" s="64"/>
      <c r="S66" s="65"/>
      <c r="T66" s="65"/>
      <c r="U66" s="66"/>
      <c r="V66" s="66"/>
      <c r="W66" s="65"/>
      <c r="X66" s="65"/>
    </row>
    <row r="67" spans="1:24" ht="15" hidden="1">
      <c r="A67" s="36" t="s">
        <v>263</v>
      </c>
      <c r="B67" s="36" t="s">
        <v>224</v>
      </c>
      <c r="C67" s="62">
        <f t="shared" si="1"/>
        <v>0</v>
      </c>
      <c r="D67" s="63"/>
      <c r="E67" s="63"/>
      <c r="F67" s="64"/>
      <c r="G67" s="64"/>
      <c r="H67" s="65"/>
      <c r="I67" s="65"/>
      <c r="J67" s="66"/>
      <c r="K67" s="66"/>
      <c r="L67" s="65"/>
      <c r="M67" s="65"/>
      <c r="O67" s="63"/>
      <c r="P67" s="63"/>
      <c r="Q67" s="64"/>
      <c r="R67" s="64"/>
      <c r="S67" s="65"/>
      <c r="T67" s="65"/>
      <c r="U67" s="66"/>
      <c r="V67" s="66"/>
      <c r="W67" s="65"/>
      <c r="X67" s="65"/>
    </row>
    <row r="68" spans="1:24" ht="15" hidden="1">
      <c r="A68" s="36" t="s">
        <v>180</v>
      </c>
      <c r="B68" s="36" t="s">
        <v>114</v>
      </c>
      <c r="C68" s="62">
        <f aca="true" t="shared" si="2" ref="C68:C73">SUM(D68:X68)</f>
        <v>0</v>
      </c>
      <c r="D68" s="63"/>
      <c r="E68" s="63"/>
      <c r="F68" s="64"/>
      <c r="G68" s="64"/>
      <c r="H68" s="65"/>
      <c r="I68" s="65"/>
      <c r="J68" s="66"/>
      <c r="K68" s="66"/>
      <c r="L68" s="65"/>
      <c r="M68" s="65"/>
      <c r="O68" s="63"/>
      <c r="P68" s="63"/>
      <c r="Q68" s="64"/>
      <c r="R68" s="64"/>
      <c r="S68" s="65"/>
      <c r="T68" s="65"/>
      <c r="U68" s="66"/>
      <c r="V68" s="66"/>
      <c r="W68" s="65"/>
      <c r="X68" s="65"/>
    </row>
    <row r="69" spans="1:24" ht="15" hidden="1">
      <c r="A69" s="36" t="s">
        <v>183</v>
      </c>
      <c r="B69" s="36" t="s">
        <v>184</v>
      </c>
      <c r="C69" s="62">
        <f t="shared" si="2"/>
        <v>0</v>
      </c>
      <c r="D69" s="63"/>
      <c r="E69" s="63"/>
      <c r="F69" s="64"/>
      <c r="G69" s="64"/>
      <c r="H69" s="65"/>
      <c r="I69" s="65"/>
      <c r="J69" s="66"/>
      <c r="K69" s="66"/>
      <c r="L69" s="65"/>
      <c r="M69" s="65"/>
      <c r="O69" s="63"/>
      <c r="P69" s="63"/>
      <c r="Q69" s="64"/>
      <c r="R69" s="64"/>
      <c r="S69" s="65"/>
      <c r="T69" s="65"/>
      <c r="U69" s="66"/>
      <c r="V69" s="66"/>
      <c r="W69" s="65"/>
      <c r="X69" s="65"/>
    </row>
    <row r="70" spans="1:24" ht="15" hidden="1">
      <c r="A70" s="36" t="s">
        <v>199</v>
      </c>
      <c r="B70" s="36" t="s">
        <v>200</v>
      </c>
      <c r="C70" s="62">
        <f t="shared" si="2"/>
        <v>0</v>
      </c>
      <c r="D70" s="63"/>
      <c r="E70" s="63"/>
      <c r="F70" s="64"/>
      <c r="G70" s="64"/>
      <c r="H70" s="65"/>
      <c r="I70" s="65"/>
      <c r="J70" s="66"/>
      <c r="K70" s="66"/>
      <c r="L70" s="65"/>
      <c r="M70" s="65"/>
      <c r="O70" s="63"/>
      <c r="P70" s="63"/>
      <c r="Q70" s="64"/>
      <c r="R70" s="64"/>
      <c r="S70" s="65"/>
      <c r="T70" s="65"/>
      <c r="U70" s="66"/>
      <c r="V70" s="66"/>
      <c r="W70" s="65"/>
      <c r="X70" s="65"/>
    </row>
    <row r="71" spans="1:24" ht="15" hidden="1">
      <c r="A71" s="36" t="s">
        <v>116</v>
      </c>
      <c r="B71" s="36" t="s">
        <v>44</v>
      </c>
      <c r="C71" s="62">
        <f t="shared" si="2"/>
        <v>0</v>
      </c>
      <c r="D71" s="63"/>
      <c r="E71" s="63"/>
      <c r="F71" s="64"/>
      <c r="G71" s="64"/>
      <c r="H71" s="65"/>
      <c r="I71" s="65"/>
      <c r="J71" s="66"/>
      <c r="K71" s="66"/>
      <c r="L71" s="65"/>
      <c r="M71" s="65"/>
      <c r="O71" s="63"/>
      <c r="P71" s="63"/>
      <c r="Q71" s="64"/>
      <c r="R71" s="64"/>
      <c r="S71" s="65"/>
      <c r="T71" s="65"/>
      <c r="U71" s="66"/>
      <c r="V71" s="66"/>
      <c r="W71" s="65"/>
      <c r="X71" s="65"/>
    </row>
    <row r="72" spans="1:24" ht="15" hidden="1">
      <c r="A72" s="36" t="s">
        <v>211</v>
      </c>
      <c r="B72" s="36" t="s">
        <v>212</v>
      </c>
      <c r="C72" s="62">
        <f t="shared" si="2"/>
        <v>0</v>
      </c>
      <c r="D72" s="63"/>
      <c r="E72" s="63"/>
      <c r="F72" s="64"/>
      <c r="G72" s="64"/>
      <c r="H72" s="65"/>
      <c r="I72" s="65"/>
      <c r="J72" s="66"/>
      <c r="K72" s="66"/>
      <c r="L72" s="65"/>
      <c r="M72" s="65"/>
      <c r="O72" s="63"/>
      <c r="P72" s="63"/>
      <c r="Q72" s="64"/>
      <c r="R72" s="64"/>
      <c r="S72" s="65"/>
      <c r="T72" s="65"/>
      <c r="U72" s="66"/>
      <c r="V72" s="66"/>
      <c r="W72" s="65"/>
      <c r="X72" s="65"/>
    </row>
    <row r="73" spans="1:24" ht="15" hidden="1">
      <c r="A73" s="36" t="s">
        <v>213</v>
      </c>
      <c r="B73" s="36" t="s">
        <v>214</v>
      </c>
      <c r="C73" s="62">
        <f t="shared" si="2"/>
        <v>0</v>
      </c>
      <c r="D73" s="63"/>
      <c r="E73" s="63"/>
      <c r="F73" s="64"/>
      <c r="G73" s="64"/>
      <c r="H73" s="65"/>
      <c r="I73" s="65"/>
      <c r="J73" s="66"/>
      <c r="K73" s="66"/>
      <c r="L73" s="65"/>
      <c r="M73" s="65"/>
      <c r="O73" s="63"/>
      <c r="P73" s="63"/>
      <c r="Q73" s="64"/>
      <c r="R73" s="64"/>
      <c r="S73" s="65"/>
      <c r="T73" s="65"/>
      <c r="U73" s="66"/>
      <c r="V73" s="66"/>
      <c r="W73" s="65"/>
      <c r="X73" s="65"/>
    </row>
    <row r="74" spans="1:24" ht="15">
      <c r="A74" s="44"/>
      <c r="B74" s="44"/>
      <c r="C74" s="56">
        <f>COUNT(C4:C27)</f>
        <v>24</v>
      </c>
      <c r="D74" s="67">
        <f>SUM(D4:D72)/D3</f>
        <v>0</v>
      </c>
      <c r="E74" s="63"/>
      <c r="F74" s="62">
        <f>SUM(F4:F72)/F3</f>
        <v>1</v>
      </c>
      <c r="G74" s="56"/>
      <c r="H74" s="67">
        <f>SUM(H4:H72)/H3</f>
        <v>13</v>
      </c>
      <c r="I74" s="67"/>
      <c r="J74" s="62">
        <f>SUM(J4:J73)/J3</f>
        <v>6</v>
      </c>
      <c r="K74" s="56"/>
      <c r="L74" s="67">
        <f>SUM(L4:L73)/L3</f>
        <v>11</v>
      </c>
      <c r="M74" s="67"/>
      <c r="O74" s="67">
        <f>SUM(O4:O72)/O3</f>
        <v>2</v>
      </c>
      <c r="P74" s="63"/>
      <c r="Q74" s="62">
        <f>SUM(Q4:Q72)/Q3</f>
        <v>2</v>
      </c>
      <c r="R74" s="56"/>
      <c r="S74" s="67">
        <f>SUM(S4:S72)/S3</f>
        <v>11</v>
      </c>
      <c r="T74" s="67"/>
      <c r="U74" s="62">
        <f>SUM(U4:U73)/U3</f>
        <v>8</v>
      </c>
      <c r="V74" s="56"/>
      <c r="W74" s="67">
        <f>SUM(W4:W73)/W3</f>
        <v>5</v>
      </c>
      <c r="X74" s="67"/>
    </row>
    <row r="75" spans="1:24" ht="15">
      <c r="A75" s="62"/>
      <c r="B75" s="62"/>
      <c r="C75" s="43"/>
      <c r="D75" s="62"/>
      <c r="E75" s="62"/>
      <c r="F75" s="62"/>
      <c r="G75" s="62"/>
      <c r="H75" s="62"/>
      <c r="I75" s="62"/>
      <c r="J75" s="62"/>
      <c r="K75" s="62"/>
      <c r="L75" s="62"/>
      <c r="M75" s="62"/>
      <c r="O75" s="62"/>
      <c r="P75" s="62"/>
      <c r="Q75" s="62"/>
      <c r="R75" s="62"/>
      <c r="S75" s="62"/>
      <c r="T75" s="62"/>
      <c r="U75" s="62"/>
      <c r="V75" s="62"/>
      <c r="W75" s="62"/>
      <c r="X75" s="62"/>
    </row>
    <row r="76" spans="1:24" ht="15">
      <c r="A76" s="56"/>
      <c r="B76" s="56"/>
      <c r="C76" s="55"/>
      <c r="D76" s="137" t="s">
        <v>324</v>
      </c>
      <c r="E76" s="138"/>
      <c r="F76" s="139" t="s">
        <v>316</v>
      </c>
      <c r="G76" s="140"/>
      <c r="H76" s="141" t="s">
        <v>221</v>
      </c>
      <c r="I76" s="142"/>
      <c r="J76" s="143" t="s">
        <v>220</v>
      </c>
      <c r="K76" s="144"/>
      <c r="L76" s="141" t="s">
        <v>330</v>
      </c>
      <c r="M76" s="142"/>
      <c r="O76" s="137" t="s">
        <v>324</v>
      </c>
      <c r="P76" s="138"/>
      <c r="Q76" s="139" t="s">
        <v>316</v>
      </c>
      <c r="R76" s="140"/>
      <c r="S76" s="141" t="s">
        <v>221</v>
      </c>
      <c r="T76" s="142"/>
      <c r="U76" s="143" t="s">
        <v>220</v>
      </c>
      <c r="V76" s="144"/>
      <c r="W76" s="150" t="s">
        <v>330</v>
      </c>
      <c r="X76" s="150"/>
    </row>
    <row r="77" spans="1:24" ht="21">
      <c r="A77" s="57"/>
      <c r="B77" s="12" t="s">
        <v>7</v>
      </c>
      <c r="C77" s="10" t="s">
        <v>3</v>
      </c>
      <c r="D77" s="58">
        <v>5</v>
      </c>
      <c r="E77" s="58" t="str">
        <f aca="true" t="shared" si="3" ref="E77:K77">E3</f>
        <v>p</v>
      </c>
      <c r="F77" s="59">
        <v>4</v>
      </c>
      <c r="G77" s="59" t="str">
        <f t="shared" si="3"/>
        <v>p</v>
      </c>
      <c r="H77" s="60">
        <v>3</v>
      </c>
      <c r="I77" s="60" t="str">
        <f t="shared" si="3"/>
        <v>p</v>
      </c>
      <c r="J77" s="61">
        <f t="shared" si="3"/>
        <v>2</v>
      </c>
      <c r="K77" s="61" t="str">
        <f t="shared" si="3"/>
        <v>p</v>
      </c>
      <c r="L77" s="60">
        <v>1</v>
      </c>
      <c r="M77" s="125" t="s">
        <v>32</v>
      </c>
      <c r="O77" s="58">
        <v>5</v>
      </c>
      <c r="P77" s="58" t="str">
        <f>P3</f>
        <v>p</v>
      </c>
      <c r="Q77" s="59">
        <v>4</v>
      </c>
      <c r="R77" s="59" t="str">
        <f>R3</f>
        <v>p</v>
      </c>
      <c r="S77" s="60">
        <v>3</v>
      </c>
      <c r="T77" s="60" t="str">
        <f>T3</f>
        <v>p</v>
      </c>
      <c r="U77" s="61">
        <f>U3</f>
        <v>2</v>
      </c>
      <c r="V77" s="61" t="str">
        <f>V3</f>
        <v>p</v>
      </c>
      <c r="W77" s="130">
        <v>1</v>
      </c>
      <c r="X77" s="130" t="s">
        <v>32</v>
      </c>
    </row>
    <row r="78" spans="1:24" ht="15">
      <c r="A78" s="36" t="s">
        <v>125</v>
      </c>
      <c r="B78" s="36" t="s">
        <v>126</v>
      </c>
      <c r="C78" s="62">
        <f aca="true" t="shared" si="4" ref="C78:C109">SUM(D78:X78)</f>
        <v>18</v>
      </c>
      <c r="D78" s="50"/>
      <c r="E78" s="50"/>
      <c r="F78" s="49">
        <v>8</v>
      </c>
      <c r="G78" s="46">
        <v>1</v>
      </c>
      <c r="H78" s="50"/>
      <c r="I78" s="50"/>
      <c r="J78" s="51"/>
      <c r="K78" s="51"/>
      <c r="L78" s="50"/>
      <c r="M78" s="50"/>
      <c r="O78" s="50"/>
      <c r="P78" s="50"/>
      <c r="Q78" s="49">
        <v>8</v>
      </c>
      <c r="R78" s="46">
        <v>1</v>
      </c>
      <c r="S78" s="50"/>
      <c r="T78" s="50"/>
      <c r="U78" s="51"/>
      <c r="V78" s="51"/>
      <c r="W78" s="50"/>
      <c r="X78" s="50"/>
    </row>
    <row r="79" spans="1:24" ht="15">
      <c r="A79" s="36" t="s">
        <v>77</v>
      </c>
      <c r="B79" s="36" t="s">
        <v>49</v>
      </c>
      <c r="C79" s="62">
        <f t="shared" si="4"/>
        <v>15</v>
      </c>
      <c r="D79" s="50"/>
      <c r="E79" s="50"/>
      <c r="F79" s="49"/>
      <c r="G79" s="49"/>
      <c r="H79" s="50">
        <v>6</v>
      </c>
      <c r="I79" s="50">
        <v>1</v>
      </c>
      <c r="J79" s="51"/>
      <c r="K79" s="51"/>
      <c r="L79" s="50"/>
      <c r="M79" s="50"/>
      <c r="O79" s="50"/>
      <c r="P79" s="50"/>
      <c r="Q79" s="49"/>
      <c r="R79" s="49"/>
      <c r="S79" s="50">
        <v>6</v>
      </c>
      <c r="T79" s="50">
        <v>2</v>
      </c>
      <c r="U79" s="51"/>
      <c r="V79" s="51"/>
      <c r="W79" s="50"/>
      <c r="X79" s="50"/>
    </row>
    <row r="80" spans="1:24" ht="15">
      <c r="A80" s="36" t="s">
        <v>71</v>
      </c>
      <c r="B80" s="36" t="s">
        <v>41</v>
      </c>
      <c r="C80" s="62">
        <f t="shared" si="4"/>
        <v>8</v>
      </c>
      <c r="D80" s="50"/>
      <c r="E80" s="50"/>
      <c r="F80" s="49"/>
      <c r="G80" s="49"/>
      <c r="H80" s="50">
        <v>3</v>
      </c>
      <c r="I80" s="50">
        <v>2</v>
      </c>
      <c r="J80" s="51"/>
      <c r="K80" s="51"/>
      <c r="L80" s="50"/>
      <c r="M80" s="50"/>
      <c r="O80" s="50"/>
      <c r="P80" s="50"/>
      <c r="Q80" s="49"/>
      <c r="R80" s="49"/>
      <c r="S80" s="50">
        <v>3</v>
      </c>
      <c r="T80" s="50"/>
      <c r="U80" s="51"/>
      <c r="V80" s="51"/>
      <c r="W80" s="50"/>
      <c r="X80" s="50"/>
    </row>
    <row r="81" spans="1:24" ht="15">
      <c r="A81" s="36" t="s">
        <v>353</v>
      </c>
      <c r="B81" s="36" t="s">
        <v>354</v>
      </c>
      <c r="C81" s="62">
        <f t="shared" si="4"/>
        <v>7</v>
      </c>
      <c r="D81" s="50"/>
      <c r="E81" s="50"/>
      <c r="F81" s="49"/>
      <c r="G81" s="49"/>
      <c r="H81" s="50">
        <v>6</v>
      </c>
      <c r="I81" s="50">
        <v>1</v>
      </c>
      <c r="J81" s="51"/>
      <c r="K81" s="51"/>
      <c r="L81" s="50"/>
      <c r="M81" s="50"/>
      <c r="O81" s="50"/>
      <c r="P81" s="50"/>
      <c r="Q81" s="49"/>
      <c r="R81" s="49"/>
      <c r="S81" s="50"/>
      <c r="T81" s="50"/>
      <c r="U81" s="51"/>
      <c r="V81" s="51"/>
      <c r="W81" s="50"/>
      <c r="X81" s="50"/>
    </row>
    <row r="82" spans="1:24" ht="15">
      <c r="A82" s="36" t="s">
        <v>70</v>
      </c>
      <c r="B82" s="36" t="s">
        <v>99</v>
      </c>
      <c r="C82" s="62">
        <f t="shared" si="4"/>
        <v>7</v>
      </c>
      <c r="D82" s="50"/>
      <c r="E82" s="50"/>
      <c r="F82" s="49"/>
      <c r="G82" s="49"/>
      <c r="H82" s="50"/>
      <c r="I82" s="50"/>
      <c r="J82" s="51"/>
      <c r="K82" s="51"/>
      <c r="L82" s="50"/>
      <c r="M82" s="50"/>
      <c r="O82" s="50"/>
      <c r="P82" s="50"/>
      <c r="Q82" s="49"/>
      <c r="R82" s="49"/>
      <c r="S82" s="50">
        <v>6</v>
      </c>
      <c r="T82" s="50">
        <v>1</v>
      </c>
      <c r="U82" s="51"/>
      <c r="V82" s="51"/>
      <c r="W82" s="50"/>
      <c r="X82" s="50"/>
    </row>
    <row r="83" spans="1:24" ht="15">
      <c r="A83" s="36" t="s">
        <v>89</v>
      </c>
      <c r="B83" s="36" t="s">
        <v>94</v>
      </c>
      <c r="C83" s="62">
        <f t="shared" si="4"/>
        <v>6</v>
      </c>
      <c r="D83" s="50"/>
      <c r="E83" s="50"/>
      <c r="F83" s="49"/>
      <c r="G83" s="49"/>
      <c r="H83" s="50"/>
      <c r="I83" s="50"/>
      <c r="J83" s="51"/>
      <c r="K83" s="51"/>
      <c r="L83" s="50"/>
      <c r="M83" s="50"/>
      <c r="O83" s="50"/>
      <c r="P83" s="50"/>
      <c r="Q83" s="49"/>
      <c r="R83" s="49"/>
      <c r="S83" s="50"/>
      <c r="T83" s="50"/>
      <c r="U83" s="51">
        <v>4</v>
      </c>
      <c r="V83" s="51">
        <v>2</v>
      </c>
      <c r="W83" s="50"/>
      <c r="X83" s="50"/>
    </row>
    <row r="84" spans="1:24" ht="15">
      <c r="A84" s="36" t="s">
        <v>368</v>
      </c>
      <c r="B84" s="36" t="s">
        <v>369</v>
      </c>
      <c r="C84" s="62">
        <f t="shared" si="4"/>
        <v>5</v>
      </c>
      <c r="D84" s="50"/>
      <c r="E84" s="50"/>
      <c r="F84" s="49"/>
      <c r="G84" s="49"/>
      <c r="H84" s="50"/>
      <c r="I84" s="50"/>
      <c r="J84" s="51">
        <v>2</v>
      </c>
      <c r="K84" s="51">
        <v>1</v>
      </c>
      <c r="L84" s="50"/>
      <c r="M84" s="50"/>
      <c r="O84" s="50"/>
      <c r="P84" s="50"/>
      <c r="Q84" s="49"/>
      <c r="R84" s="49"/>
      <c r="S84" s="50"/>
      <c r="T84" s="50"/>
      <c r="U84" s="51">
        <v>2</v>
      </c>
      <c r="V84" s="51"/>
      <c r="W84" s="50"/>
      <c r="X84" s="50"/>
    </row>
    <row r="85" spans="1:24" ht="15">
      <c r="A85" s="36" t="s">
        <v>334</v>
      </c>
      <c r="B85" s="36" t="s">
        <v>331</v>
      </c>
      <c r="C85" s="62">
        <f t="shared" si="4"/>
        <v>5</v>
      </c>
      <c r="D85" s="50"/>
      <c r="E85" s="50"/>
      <c r="F85" s="49"/>
      <c r="G85" s="49"/>
      <c r="H85" s="50"/>
      <c r="I85" s="50"/>
      <c r="J85" s="51"/>
      <c r="K85" s="51"/>
      <c r="L85" s="50"/>
      <c r="M85" s="50"/>
      <c r="O85" s="50"/>
      <c r="P85" s="50"/>
      <c r="Q85" s="49"/>
      <c r="R85" s="49"/>
      <c r="S85" s="50"/>
      <c r="T85" s="50"/>
      <c r="U85" s="51">
        <v>4</v>
      </c>
      <c r="V85" s="51">
        <v>1</v>
      </c>
      <c r="W85" s="50"/>
      <c r="X85" s="50"/>
    </row>
    <row r="86" spans="1:24" ht="15">
      <c r="A86" s="36" t="s">
        <v>336</v>
      </c>
      <c r="B86" s="36" t="s">
        <v>337</v>
      </c>
      <c r="C86" s="62">
        <f t="shared" si="4"/>
        <v>4</v>
      </c>
      <c r="D86" s="50"/>
      <c r="E86" s="50"/>
      <c r="F86" s="49"/>
      <c r="G86" s="49"/>
      <c r="H86" s="50"/>
      <c r="I86" s="50"/>
      <c r="J86" s="51"/>
      <c r="K86" s="51"/>
      <c r="L86" s="50">
        <v>2</v>
      </c>
      <c r="M86" s="50"/>
      <c r="O86" s="50"/>
      <c r="P86" s="50"/>
      <c r="Q86" s="49"/>
      <c r="R86" s="49"/>
      <c r="S86" s="50"/>
      <c r="T86" s="50"/>
      <c r="U86" s="51"/>
      <c r="V86" s="51"/>
      <c r="W86" s="50">
        <v>1</v>
      </c>
      <c r="X86" s="50">
        <v>1</v>
      </c>
    </row>
    <row r="87" spans="1:24" ht="15">
      <c r="A87" s="36" t="s">
        <v>332</v>
      </c>
      <c r="B87" s="36" t="s">
        <v>333</v>
      </c>
      <c r="C87" s="62">
        <f t="shared" si="4"/>
        <v>4</v>
      </c>
      <c r="D87" s="50"/>
      <c r="E87" s="50"/>
      <c r="F87" s="49"/>
      <c r="G87" s="49"/>
      <c r="H87" s="50"/>
      <c r="I87" s="50"/>
      <c r="J87" s="51">
        <v>2</v>
      </c>
      <c r="K87" s="51">
        <v>2</v>
      </c>
      <c r="L87" s="50"/>
      <c r="M87" s="50"/>
      <c r="O87" s="50"/>
      <c r="P87" s="50"/>
      <c r="Q87" s="49"/>
      <c r="R87" s="49"/>
      <c r="S87" s="50"/>
      <c r="T87" s="50"/>
      <c r="U87" s="51"/>
      <c r="V87" s="51"/>
      <c r="W87" s="50"/>
      <c r="X87" s="50"/>
    </row>
    <row r="88" spans="1:24" ht="15">
      <c r="A88" s="36" t="s">
        <v>124</v>
      </c>
      <c r="B88" s="36" t="s">
        <v>162</v>
      </c>
      <c r="C88" s="62">
        <f t="shared" si="4"/>
        <v>4</v>
      </c>
      <c r="D88" s="50"/>
      <c r="E88" s="50"/>
      <c r="F88" s="49"/>
      <c r="G88" s="49"/>
      <c r="H88" s="50"/>
      <c r="I88" s="50"/>
      <c r="J88" s="51">
        <v>4</v>
      </c>
      <c r="K88" s="51"/>
      <c r="L88" s="50"/>
      <c r="M88" s="50"/>
      <c r="O88" s="50"/>
      <c r="P88" s="50"/>
      <c r="Q88" s="49"/>
      <c r="R88" s="49"/>
      <c r="S88" s="50"/>
      <c r="T88" s="50"/>
      <c r="U88" s="51"/>
      <c r="V88" s="51"/>
      <c r="W88" s="50"/>
      <c r="X88" s="50"/>
    </row>
    <row r="89" spans="1:24" ht="15">
      <c r="A89" s="36" t="s">
        <v>72</v>
      </c>
      <c r="B89" s="36" t="s">
        <v>43</v>
      </c>
      <c r="C89" s="62">
        <f t="shared" si="4"/>
        <v>3</v>
      </c>
      <c r="D89" s="50"/>
      <c r="E89" s="50"/>
      <c r="F89" s="49"/>
      <c r="G89" s="49"/>
      <c r="H89" s="50"/>
      <c r="I89" s="50"/>
      <c r="J89" s="51"/>
      <c r="K89" s="51"/>
      <c r="L89" s="50"/>
      <c r="M89" s="50"/>
      <c r="O89" s="50"/>
      <c r="P89" s="50"/>
      <c r="Q89" s="49"/>
      <c r="R89" s="49"/>
      <c r="S89" s="50">
        <v>3</v>
      </c>
      <c r="T89" s="50"/>
      <c r="U89" s="51"/>
      <c r="V89" s="51"/>
      <c r="W89" s="50"/>
      <c r="X89" s="50"/>
    </row>
    <row r="90" spans="1:24" ht="15">
      <c r="A90" s="36" t="s">
        <v>319</v>
      </c>
      <c r="B90" s="36" t="s">
        <v>320</v>
      </c>
      <c r="C90" s="62">
        <f t="shared" si="4"/>
        <v>3</v>
      </c>
      <c r="D90" s="50"/>
      <c r="E90" s="50"/>
      <c r="F90" s="49"/>
      <c r="G90" s="49"/>
      <c r="H90" s="50"/>
      <c r="I90" s="50"/>
      <c r="J90" s="51"/>
      <c r="K90" s="51"/>
      <c r="L90" s="50">
        <v>1</v>
      </c>
      <c r="M90" s="50">
        <v>2</v>
      </c>
      <c r="O90" s="50"/>
      <c r="P90" s="50"/>
      <c r="Q90" s="49"/>
      <c r="R90" s="49"/>
      <c r="S90" s="50"/>
      <c r="T90" s="50"/>
      <c r="U90" s="51"/>
      <c r="V90" s="51"/>
      <c r="W90" s="50"/>
      <c r="X90" s="50"/>
    </row>
    <row r="91" spans="1:24" ht="15">
      <c r="A91" s="36" t="s">
        <v>332</v>
      </c>
      <c r="B91" s="36" t="s">
        <v>367</v>
      </c>
      <c r="C91" s="62">
        <f t="shared" si="4"/>
        <v>3</v>
      </c>
      <c r="D91" s="50"/>
      <c r="E91" s="50"/>
      <c r="F91" s="49"/>
      <c r="G91" s="49"/>
      <c r="H91" s="50"/>
      <c r="I91" s="50"/>
      <c r="J91" s="51"/>
      <c r="K91" s="51"/>
      <c r="L91" s="50">
        <v>2</v>
      </c>
      <c r="M91" s="50">
        <v>1</v>
      </c>
      <c r="O91" s="50"/>
      <c r="P91" s="50"/>
      <c r="Q91" s="49"/>
      <c r="R91" s="49"/>
      <c r="S91" s="50"/>
      <c r="T91" s="50"/>
      <c r="U91" s="51"/>
      <c r="V91" s="51"/>
      <c r="W91" s="50"/>
      <c r="X91" s="50"/>
    </row>
    <row r="92" spans="1:24" ht="15">
      <c r="A92" s="36" t="s">
        <v>332</v>
      </c>
      <c r="B92" s="36" t="s">
        <v>370</v>
      </c>
      <c r="C92" s="62">
        <f t="shared" si="4"/>
        <v>2</v>
      </c>
      <c r="D92" s="50"/>
      <c r="E92" s="45"/>
      <c r="F92" s="49"/>
      <c r="G92" s="49"/>
      <c r="H92" s="50"/>
      <c r="I92" s="50"/>
      <c r="J92" s="51">
        <v>2</v>
      </c>
      <c r="K92" s="51"/>
      <c r="L92" s="50"/>
      <c r="M92" s="50"/>
      <c r="O92" s="50"/>
      <c r="P92" s="45"/>
      <c r="Q92" s="49"/>
      <c r="R92" s="49"/>
      <c r="S92" s="50"/>
      <c r="T92" s="50"/>
      <c r="U92" s="51"/>
      <c r="V92" s="51"/>
      <c r="W92" s="50"/>
      <c r="X92" s="50"/>
    </row>
    <row r="93" spans="1:24" ht="15">
      <c r="A93" s="36" t="s">
        <v>158</v>
      </c>
      <c r="B93" s="36" t="s">
        <v>154</v>
      </c>
      <c r="C93" s="62">
        <f t="shared" si="4"/>
        <v>1</v>
      </c>
      <c r="D93" s="50"/>
      <c r="E93" s="50"/>
      <c r="F93" s="49"/>
      <c r="G93" s="49"/>
      <c r="H93" s="50"/>
      <c r="I93" s="50"/>
      <c r="J93" s="51"/>
      <c r="K93" s="51"/>
      <c r="L93" s="50"/>
      <c r="M93" s="50"/>
      <c r="O93" s="50"/>
      <c r="P93" s="50"/>
      <c r="Q93" s="49"/>
      <c r="R93" s="49"/>
      <c r="S93" s="50"/>
      <c r="T93" s="50"/>
      <c r="U93" s="51"/>
      <c r="V93" s="51"/>
      <c r="W93" s="50">
        <v>1</v>
      </c>
      <c r="X93" s="50"/>
    </row>
    <row r="94" spans="1:24" ht="15">
      <c r="A94" s="36" t="s">
        <v>340</v>
      </c>
      <c r="B94" s="36" t="s">
        <v>333</v>
      </c>
      <c r="C94" s="62">
        <f t="shared" si="4"/>
        <v>1</v>
      </c>
      <c r="D94" s="50"/>
      <c r="E94" s="50"/>
      <c r="F94" s="49"/>
      <c r="G94" s="49"/>
      <c r="H94" s="50"/>
      <c r="I94" s="45"/>
      <c r="J94" s="51"/>
      <c r="K94" s="51"/>
      <c r="L94" s="50">
        <v>1</v>
      </c>
      <c r="M94" s="45"/>
      <c r="O94" s="50"/>
      <c r="P94" s="50"/>
      <c r="Q94" s="49"/>
      <c r="R94" s="49"/>
      <c r="S94" s="50"/>
      <c r="T94" s="45"/>
      <c r="U94" s="51"/>
      <c r="V94" s="51"/>
      <c r="W94" s="50"/>
      <c r="X94" s="45"/>
    </row>
    <row r="95" spans="1:24" ht="15" hidden="1">
      <c r="A95" s="36" t="s">
        <v>149</v>
      </c>
      <c r="B95" s="36" t="s">
        <v>160</v>
      </c>
      <c r="C95" s="62">
        <f t="shared" si="4"/>
        <v>0</v>
      </c>
      <c r="D95" s="50"/>
      <c r="E95" s="50"/>
      <c r="F95" s="49"/>
      <c r="G95" s="49"/>
      <c r="H95" s="50"/>
      <c r="I95" s="50"/>
      <c r="J95" s="51"/>
      <c r="K95" s="51"/>
      <c r="L95" s="50"/>
      <c r="M95" s="50"/>
      <c r="O95" s="50"/>
      <c r="P95" s="50"/>
      <c r="Q95" s="49"/>
      <c r="R95" s="49"/>
      <c r="S95" s="50"/>
      <c r="T95" s="50"/>
      <c r="U95" s="51"/>
      <c r="V95" s="51"/>
      <c r="W95" s="50"/>
      <c r="X95" s="50"/>
    </row>
    <row r="96" spans="1:24" ht="15" hidden="1">
      <c r="A96" s="36" t="s">
        <v>325</v>
      </c>
      <c r="B96" s="36" t="s">
        <v>326</v>
      </c>
      <c r="C96" s="62">
        <f t="shared" si="4"/>
        <v>0</v>
      </c>
      <c r="D96" s="50"/>
      <c r="E96" s="50"/>
      <c r="F96" s="49"/>
      <c r="G96" s="49"/>
      <c r="H96" s="50"/>
      <c r="I96" s="50"/>
      <c r="J96" s="51"/>
      <c r="K96" s="51"/>
      <c r="L96" s="50"/>
      <c r="M96" s="50"/>
      <c r="O96" s="50"/>
      <c r="P96" s="50"/>
      <c r="Q96" s="49"/>
      <c r="R96" s="49"/>
      <c r="S96" s="50"/>
      <c r="T96" s="50"/>
      <c r="U96" s="51"/>
      <c r="V96" s="51"/>
      <c r="W96" s="50"/>
      <c r="X96" s="50"/>
    </row>
    <row r="97" spans="1:24" ht="15" hidden="1">
      <c r="A97" s="36" t="s">
        <v>100</v>
      </c>
      <c r="B97" s="36" t="s">
        <v>48</v>
      </c>
      <c r="C97" s="62">
        <f t="shared" si="4"/>
        <v>0</v>
      </c>
      <c r="D97" s="50"/>
      <c r="E97" s="50"/>
      <c r="F97" s="49"/>
      <c r="G97" s="49"/>
      <c r="H97" s="50"/>
      <c r="I97" s="50"/>
      <c r="J97" s="51"/>
      <c r="K97" s="51"/>
      <c r="L97" s="50"/>
      <c r="M97" s="50"/>
      <c r="O97" s="50"/>
      <c r="P97" s="50"/>
      <c r="Q97" s="49"/>
      <c r="R97" s="49"/>
      <c r="S97" s="50"/>
      <c r="T97" s="50"/>
      <c r="U97" s="51"/>
      <c r="V97" s="51"/>
      <c r="W97" s="50"/>
      <c r="X97" s="50"/>
    </row>
    <row r="98" spans="1:24" ht="15" hidden="1">
      <c r="A98" s="36" t="s">
        <v>138</v>
      </c>
      <c r="B98" s="76" t="s">
        <v>159</v>
      </c>
      <c r="C98" s="62">
        <f t="shared" si="4"/>
        <v>0</v>
      </c>
      <c r="D98" s="50"/>
      <c r="E98" s="50"/>
      <c r="F98" s="49"/>
      <c r="G98" s="49"/>
      <c r="H98" s="50"/>
      <c r="I98" s="50"/>
      <c r="J98" s="51"/>
      <c r="K98" s="51"/>
      <c r="L98" s="50"/>
      <c r="M98" s="50"/>
      <c r="O98" s="50"/>
      <c r="P98" s="50"/>
      <c r="Q98" s="49"/>
      <c r="R98" s="49"/>
      <c r="S98" s="50"/>
      <c r="T98" s="50"/>
      <c r="U98" s="51"/>
      <c r="V98" s="51"/>
      <c r="W98" s="50"/>
      <c r="X98" s="50"/>
    </row>
    <row r="99" spans="1:24" ht="15" hidden="1">
      <c r="A99" s="36" t="s">
        <v>107</v>
      </c>
      <c r="B99" s="36" t="s">
        <v>317</v>
      </c>
      <c r="C99" s="62">
        <f t="shared" si="4"/>
        <v>0</v>
      </c>
      <c r="D99" s="50"/>
      <c r="E99" s="50"/>
      <c r="F99" s="49"/>
      <c r="G99" s="49"/>
      <c r="H99" s="50"/>
      <c r="I99" s="45"/>
      <c r="J99" s="51"/>
      <c r="K99" s="51"/>
      <c r="L99" s="50"/>
      <c r="M99" s="45"/>
      <c r="O99" s="50"/>
      <c r="P99" s="50"/>
      <c r="Q99" s="49"/>
      <c r="R99" s="49"/>
      <c r="S99" s="50"/>
      <c r="T99" s="45"/>
      <c r="U99" s="51"/>
      <c r="V99" s="51"/>
      <c r="W99" s="50"/>
      <c r="X99" s="45"/>
    </row>
    <row r="100" spans="1:24" ht="15" hidden="1">
      <c r="A100" s="36" t="s">
        <v>236</v>
      </c>
      <c r="B100" s="36" t="s">
        <v>237</v>
      </c>
      <c r="C100" s="62">
        <f t="shared" si="4"/>
        <v>0</v>
      </c>
      <c r="D100" s="50"/>
      <c r="E100" s="50"/>
      <c r="F100" s="49"/>
      <c r="G100" s="49"/>
      <c r="H100" s="50"/>
      <c r="I100" s="50"/>
      <c r="J100" s="51"/>
      <c r="K100" s="47"/>
      <c r="L100" s="50"/>
      <c r="M100" s="50"/>
      <c r="O100" s="50"/>
      <c r="P100" s="50"/>
      <c r="Q100" s="49"/>
      <c r="R100" s="49"/>
      <c r="S100" s="50"/>
      <c r="T100" s="50"/>
      <c r="U100" s="51"/>
      <c r="V100" s="47"/>
      <c r="W100" s="50"/>
      <c r="X100" s="50"/>
    </row>
    <row r="101" spans="1:24" ht="15" hidden="1">
      <c r="A101" s="36" t="s">
        <v>5</v>
      </c>
      <c r="B101" s="36" t="s">
        <v>57</v>
      </c>
      <c r="C101" s="62">
        <f t="shared" si="4"/>
        <v>0</v>
      </c>
      <c r="D101" s="50"/>
      <c r="E101" s="50"/>
      <c r="F101" s="49"/>
      <c r="G101" s="49"/>
      <c r="H101" s="50"/>
      <c r="I101" s="50"/>
      <c r="J101" s="51"/>
      <c r="K101" s="47"/>
      <c r="L101" s="50"/>
      <c r="M101" s="45"/>
      <c r="O101" s="50"/>
      <c r="P101" s="50"/>
      <c r="Q101" s="49"/>
      <c r="R101" s="49"/>
      <c r="S101" s="50"/>
      <c r="T101" s="50"/>
      <c r="U101" s="51"/>
      <c r="V101" s="47"/>
      <c r="W101" s="50"/>
      <c r="X101" s="45"/>
    </row>
    <row r="102" spans="1:24" ht="15" hidden="1">
      <c r="A102" s="36" t="s">
        <v>157</v>
      </c>
      <c r="B102" s="36" t="s">
        <v>52</v>
      </c>
      <c r="C102" s="62">
        <f t="shared" si="4"/>
        <v>0</v>
      </c>
      <c r="D102" s="50"/>
      <c r="E102" s="50"/>
      <c r="F102" s="49"/>
      <c r="G102" s="49"/>
      <c r="H102" s="50"/>
      <c r="I102" s="50"/>
      <c r="J102" s="51"/>
      <c r="K102" s="51"/>
      <c r="L102" s="50"/>
      <c r="M102" s="50"/>
      <c r="O102" s="50"/>
      <c r="P102" s="50"/>
      <c r="Q102" s="49"/>
      <c r="R102" s="49"/>
      <c r="S102" s="50"/>
      <c r="T102" s="50"/>
      <c r="U102" s="51"/>
      <c r="V102" s="51"/>
      <c r="W102" s="50"/>
      <c r="X102" s="50"/>
    </row>
    <row r="103" spans="1:24" ht="15" hidden="1">
      <c r="A103" s="36" t="s">
        <v>8</v>
      </c>
      <c r="B103" s="36" t="s">
        <v>95</v>
      </c>
      <c r="C103" s="62">
        <f t="shared" si="4"/>
        <v>0</v>
      </c>
      <c r="D103" s="50"/>
      <c r="E103" s="50"/>
      <c r="F103" s="49"/>
      <c r="G103" s="49"/>
      <c r="H103" s="50"/>
      <c r="I103" s="50"/>
      <c r="J103" s="51"/>
      <c r="K103" s="51"/>
      <c r="L103" s="50"/>
      <c r="M103" s="50"/>
      <c r="O103" s="50"/>
      <c r="P103" s="50"/>
      <c r="Q103" s="49"/>
      <c r="R103" s="49"/>
      <c r="S103" s="50"/>
      <c r="T103" s="50"/>
      <c r="U103" s="51"/>
      <c r="V103" s="51"/>
      <c r="W103" s="50"/>
      <c r="X103" s="50"/>
    </row>
    <row r="104" spans="1:24" ht="15" hidden="1">
      <c r="A104" s="36" t="s">
        <v>39</v>
      </c>
      <c r="B104" s="36" t="s">
        <v>97</v>
      </c>
      <c r="C104" s="62">
        <f t="shared" si="4"/>
        <v>0</v>
      </c>
      <c r="D104" s="50"/>
      <c r="E104" s="50"/>
      <c r="F104" s="49"/>
      <c r="G104" s="49"/>
      <c r="H104" s="50"/>
      <c r="I104" s="50"/>
      <c r="J104" s="51"/>
      <c r="K104" s="51"/>
      <c r="L104" s="50"/>
      <c r="M104" s="50"/>
      <c r="O104" s="50"/>
      <c r="P104" s="50"/>
      <c r="Q104" s="49"/>
      <c r="R104" s="49"/>
      <c r="S104" s="50"/>
      <c r="T104" s="50"/>
      <c r="U104" s="51"/>
      <c r="V104" s="51"/>
      <c r="W104" s="50"/>
      <c r="X104" s="50"/>
    </row>
    <row r="105" spans="1:24" ht="15" hidden="1">
      <c r="A105" s="36" t="s">
        <v>352</v>
      </c>
      <c r="B105" s="36" t="s">
        <v>126</v>
      </c>
      <c r="C105" s="62">
        <f t="shared" si="4"/>
        <v>0</v>
      </c>
      <c r="D105" s="50"/>
      <c r="E105" s="50"/>
      <c r="F105" s="49"/>
      <c r="G105" s="49"/>
      <c r="H105" s="50"/>
      <c r="I105" s="50"/>
      <c r="J105" s="51"/>
      <c r="K105" s="51"/>
      <c r="L105" s="50"/>
      <c r="M105" s="50"/>
      <c r="O105" s="50"/>
      <c r="P105" s="50"/>
      <c r="Q105" s="49"/>
      <c r="R105" s="49"/>
      <c r="S105" s="50"/>
      <c r="T105" s="50"/>
      <c r="U105" s="51"/>
      <c r="V105" s="51"/>
      <c r="W105" s="50"/>
      <c r="X105" s="50"/>
    </row>
    <row r="106" spans="1:24" ht="15" hidden="1">
      <c r="A106" s="36" t="s">
        <v>327</v>
      </c>
      <c r="B106" s="36" t="s">
        <v>328</v>
      </c>
      <c r="C106" s="62">
        <f t="shared" si="4"/>
        <v>0</v>
      </c>
      <c r="D106" s="50"/>
      <c r="E106" s="50"/>
      <c r="F106" s="49"/>
      <c r="G106" s="49"/>
      <c r="H106" s="50"/>
      <c r="I106" s="45"/>
      <c r="J106" s="51"/>
      <c r="K106" s="51"/>
      <c r="L106" s="50"/>
      <c r="M106" s="45"/>
      <c r="O106" s="50"/>
      <c r="P106" s="50"/>
      <c r="Q106" s="49"/>
      <c r="R106" s="49"/>
      <c r="S106" s="50"/>
      <c r="T106" s="45"/>
      <c r="U106" s="51"/>
      <c r="V106" s="51"/>
      <c r="W106" s="50"/>
      <c r="X106" s="45"/>
    </row>
    <row r="107" spans="1:24" ht="15" hidden="1">
      <c r="A107" s="36" t="s">
        <v>192</v>
      </c>
      <c r="B107" s="76" t="s">
        <v>331</v>
      </c>
      <c r="C107" s="62">
        <f t="shared" si="4"/>
        <v>0</v>
      </c>
      <c r="D107" s="50"/>
      <c r="E107" s="50"/>
      <c r="F107" s="49"/>
      <c r="G107" s="46"/>
      <c r="H107" s="50"/>
      <c r="I107" s="50"/>
      <c r="J107" s="51"/>
      <c r="K107" s="51"/>
      <c r="L107" s="50"/>
      <c r="M107" s="50"/>
      <c r="O107" s="50"/>
      <c r="P107" s="50"/>
      <c r="Q107" s="49"/>
      <c r="R107" s="46"/>
      <c r="S107" s="50"/>
      <c r="T107" s="50"/>
      <c r="U107" s="51"/>
      <c r="V107" s="51"/>
      <c r="W107" s="50"/>
      <c r="X107" s="50"/>
    </row>
    <row r="108" spans="1:24" ht="15" hidden="1">
      <c r="A108" s="36" t="s">
        <v>147</v>
      </c>
      <c r="B108" s="36" t="s">
        <v>148</v>
      </c>
      <c r="C108" s="62">
        <f t="shared" si="4"/>
        <v>0</v>
      </c>
      <c r="D108" s="50"/>
      <c r="E108" s="45"/>
      <c r="F108" s="49"/>
      <c r="G108" s="49"/>
      <c r="H108" s="50"/>
      <c r="I108" s="50"/>
      <c r="J108" s="51"/>
      <c r="K108" s="51"/>
      <c r="L108" s="50"/>
      <c r="M108" s="50"/>
      <c r="O108" s="50"/>
      <c r="P108" s="45"/>
      <c r="Q108" s="49"/>
      <c r="R108" s="49"/>
      <c r="S108" s="50"/>
      <c r="T108" s="50"/>
      <c r="U108" s="51"/>
      <c r="V108" s="51"/>
      <c r="W108" s="50"/>
      <c r="X108" s="50"/>
    </row>
    <row r="109" spans="1:24" ht="15" hidden="1">
      <c r="A109" s="36" t="s">
        <v>5</v>
      </c>
      <c r="B109" s="36" t="s">
        <v>268</v>
      </c>
      <c r="C109" s="62">
        <f t="shared" si="4"/>
        <v>0</v>
      </c>
      <c r="D109" s="50"/>
      <c r="E109" s="50"/>
      <c r="F109" s="49"/>
      <c r="G109" s="49"/>
      <c r="H109" s="50"/>
      <c r="I109" s="45"/>
      <c r="J109" s="51"/>
      <c r="K109" s="51"/>
      <c r="L109" s="50"/>
      <c r="M109" s="45"/>
      <c r="O109" s="50"/>
      <c r="P109" s="50"/>
      <c r="Q109" s="49"/>
      <c r="R109" s="49"/>
      <c r="S109" s="50"/>
      <c r="T109" s="45"/>
      <c r="U109" s="51"/>
      <c r="V109" s="51"/>
      <c r="W109" s="50"/>
      <c r="X109" s="45"/>
    </row>
    <row r="110" spans="1:24" ht="15" hidden="1">
      <c r="A110" s="36" t="s">
        <v>318</v>
      </c>
      <c r="B110" s="36" t="s">
        <v>57</v>
      </c>
      <c r="C110" s="62">
        <f aca="true" t="shared" si="5" ref="C110:C141">SUM(D110:X110)</f>
        <v>0</v>
      </c>
      <c r="D110" s="50"/>
      <c r="E110" s="50"/>
      <c r="F110" s="49"/>
      <c r="G110" s="49"/>
      <c r="H110" s="50"/>
      <c r="I110" s="50"/>
      <c r="J110" s="51"/>
      <c r="K110" s="51"/>
      <c r="L110" s="50"/>
      <c r="M110" s="50"/>
      <c r="O110" s="50"/>
      <c r="P110" s="50"/>
      <c r="Q110" s="49"/>
      <c r="R110" s="49"/>
      <c r="S110" s="50"/>
      <c r="T110" s="50"/>
      <c r="U110" s="51"/>
      <c r="V110" s="51"/>
      <c r="W110" s="50"/>
      <c r="X110" s="50"/>
    </row>
    <row r="111" spans="1:24" ht="15" hidden="1">
      <c r="A111" s="36" t="s">
        <v>272</v>
      </c>
      <c r="B111" s="36" t="s">
        <v>273</v>
      </c>
      <c r="C111" s="62">
        <f t="shared" si="5"/>
        <v>0</v>
      </c>
      <c r="D111" s="50"/>
      <c r="E111" s="50"/>
      <c r="F111" s="49"/>
      <c r="G111" s="49"/>
      <c r="H111" s="50"/>
      <c r="I111" s="50"/>
      <c r="J111" s="51"/>
      <c r="K111" s="51"/>
      <c r="L111" s="50"/>
      <c r="M111" s="50"/>
      <c r="O111" s="50"/>
      <c r="P111" s="50"/>
      <c r="Q111" s="49"/>
      <c r="R111" s="49"/>
      <c r="S111" s="50"/>
      <c r="T111" s="50"/>
      <c r="U111" s="51"/>
      <c r="V111" s="51"/>
      <c r="W111" s="50"/>
      <c r="X111" s="50"/>
    </row>
    <row r="112" spans="1:24" ht="15" hidden="1">
      <c r="A112" s="36" t="s">
        <v>357</v>
      </c>
      <c r="B112" s="36" t="s">
        <v>341</v>
      </c>
      <c r="C112" s="62">
        <f t="shared" si="5"/>
        <v>0</v>
      </c>
      <c r="D112" s="50"/>
      <c r="E112" s="50"/>
      <c r="F112" s="49"/>
      <c r="G112" s="49"/>
      <c r="H112" s="50"/>
      <c r="I112" s="50"/>
      <c r="J112" s="51"/>
      <c r="K112" s="51"/>
      <c r="L112" s="50"/>
      <c r="M112" s="50"/>
      <c r="O112" s="50"/>
      <c r="P112" s="50"/>
      <c r="Q112" s="49"/>
      <c r="R112" s="49"/>
      <c r="S112" s="50"/>
      <c r="T112" s="50"/>
      <c r="U112" s="51"/>
      <c r="V112" s="51"/>
      <c r="W112" s="50"/>
      <c r="X112" s="50"/>
    </row>
    <row r="113" spans="1:24" ht="15" hidden="1">
      <c r="A113" s="36" t="s">
        <v>334</v>
      </c>
      <c r="B113" s="36" t="s">
        <v>335</v>
      </c>
      <c r="C113" s="62">
        <f t="shared" si="5"/>
        <v>0</v>
      </c>
      <c r="D113" s="50"/>
      <c r="E113" s="50"/>
      <c r="F113" s="49"/>
      <c r="G113" s="46"/>
      <c r="H113" s="50"/>
      <c r="I113" s="50"/>
      <c r="J113" s="51"/>
      <c r="K113" s="51"/>
      <c r="L113" s="50"/>
      <c r="M113" s="50"/>
      <c r="O113" s="50"/>
      <c r="P113" s="50"/>
      <c r="Q113" s="49"/>
      <c r="R113" s="46"/>
      <c r="S113" s="50"/>
      <c r="T113" s="50"/>
      <c r="U113" s="51"/>
      <c r="V113" s="51"/>
      <c r="W113" s="50"/>
      <c r="X113" s="50"/>
    </row>
    <row r="114" spans="1:24" ht="15" hidden="1">
      <c r="A114" s="36" t="s">
        <v>338</v>
      </c>
      <c r="B114" s="36" t="s">
        <v>339</v>
      </c>
      <c r="C114" s="62">
        <f t="shared" si="5"/>
        <v>0</v>
      </c>
      <c r="D114" s="50"/>
      <c r="E114" s="50"/>
      <c r="F114" s="49"/>
      <c r="G114" s="49"/>
      <c r="H114" s="50"/>
      <c r="I114" s="50"/>
      <c r="J114" s="51"/>
      <c r="K114" s="51"/>
      <c r="L114" s="50"/>
      <c r="M114" s="50"/>
      <c r="O114" s="50"/>
      <c r="P114" s="50"/>
      <c r="Q114" s="49"/>
      <c r="R114" s="49"/>
      <c r="S114" s="50"/>
      <c r="T114" s="50"/>
      <c r="U114" s="51"/>
      <c r="V114" s="51"/>
      <c r="W114" s="50"/>
      <c r="X114" s="50"/>
    </row>
    <row r="115" spans="1:24" ht="15" hidden="1">
      <c r="A115" s="36" t="s">
        <v>355</v>
      </c>
      <c r="B115" s="36" t="s">
        <v>356</v>
      </c>
      <c r="C115" s="62">
        <f t="shared" si="5"/>
        <v>0</v>
      </c>
      <c r="D115" s="50"/>
      <c r="E115" s="50"/>
      <c r="F115" s="49"/>
      <c r="G115" s="49"/>
      <c r="H115" s="50"/>
      <c r="I115" s="50"/>
      <c r="J115" s="51"/>
      <c r="K115" s="51"/>
      <c r="L115" s="50"/>
      <c r="M115" s="50"/>
      <c r="O115" s="50"/>
      <c r="P115" s="50"/>
      <c r="Q115" s="49"/>
      <c r="R115" s="49"/>
      <c r="S115" s="50"/>
      <c r="T115" s="50"/>
      <c r="U115" s="51"/>
      <c r="V115" s="51"/>
      <c r="W115" s="50"/>
      <c r="X115" s="50"/>
    </row>
    <row r="116" spans="1:24" ht="15" hidden="1">
      <c r="A116" s="36" t="s">
        <v>340</v>
      </c>
      <c r="B116" s="76" t="s">
        <v>341</v>
      </c>
      <c r="C116" s="62">
        <f t="shared" si="5"/>
        <v>0</v>
      </c>
      <c r="D116" s="50"/>
      <c r="E116" s="50"/>
      <c r="F116" s="49"/>
      <c r="G116" s="49"/>
      <c r="H116" s="50"/>
      <c r="I116" s="50"/>
      <c r="J116" s="51"/>
      <c r="K116" s="51"/>
      <c r="L116" s="50"/>
      <c r="M116" s="50"/>
      <c r="O116" s="50"/>
      <c r="P116" s="50"/>
      <c r="Q116" s="49"/>
      <c r="R116" s="49"/>
      <c r="S116" s="50"/>
      <c r="T116" s="50"/>
      <c r="U116" s="51"/>
      <c r="V116" s="51"/>
      <c r="W116" s="50"/>
      <c r="X116" s="50"/>
    </row>
    <row r="117" spans="1:24" ht="15" hidden="1">
      <c r="A117" s="36" t="s">
        <v>342</v>
      </c>
      <c r="B117" s="36" t="s">
        <v>343</v>
      </c>
      <c r="C117" s="62">
        <f t="shared" si="5"/>
        <v>0</v>
      </c>
      <c r="D117" s="50"/>
      <c r="E117" s="50"/>
      <c r="F117" s="49"/>
      <c r="G117" s="49"/>
      <c r="H117" s="50"/>
      <c r="I117" s="50"/>
      <c r="J117" s="51"/>
      <c r="K117" s="51"/>
      <c r="L117" s="50"/>
      <c r="M117" s="50"/>
      <c r="O117" s="50"/>
      <c r="P117" s="50"/>
      <c r="Q117" s="49"/>
      <c r="R117" s="49"/>
      <c r="S117" s="50"/>
      <c r="T117" s="50"/>
      <c r="U117" s="51"/>
      <c r="V117" s="51"/>
      <c r="W117" s="50"/>
      <c r="X117" s="50"/>
    </row>
    <row r="118" spans="1:24" ht="15" hidden="1">
      <c r="A118" s="36" t="s">
        <v>89</v>
      </c>
      <c r="B118" s="36" t="s">
        <v>66</v>
      </c>
      <c r="C118" s="62">
        <f t="shared" si="5"/>
        <v>0</v>
      </c>
      <c r="D118" s="50"/>
      <c r="E118" s="50"/>
      <c r="F118" s="49"/>
      <c r="G118" s="49"/>
      <c r="H118" s="50"/>
      <c r="I118" s="50"/>
      <c r="J118" s="51"/>
      <c r="K118" s="51"/>
      <c r="L118" s="50"/>
      <c r="M118" s="50"/>
      <c r="O118" s="50"/>
      <c r="P118" s="50"/>
      <c r="Q118" s="49"/>
      <c r="R118" s="49"/>
      <c r="S118" s="50"/>
      <c r="T118" s="50"/>
      <c r="U118" s="51"/>
      <c r="V118" s="51"/>
      <c r="W118" s="50"/>
      <c r="X118" s="50"/>
    </row>
    <row r="119" spans="1:24" ht="15" hidden="1">
      <c r="A119" s="36" t="s">
        <v>261</v>
      </c>
      <c r="B119" s="36" t="s">
        <v>262</v>
      </c>
      <c r="C119" s="62">
        <f t="shared" si="5"/>
        <v>0</v>
      </c>
      <c r="D119" s="50"/>
      <c r="E119" s="50"/>
      <c r="F119" s="49"/>
      <c r="G119" s="49"/>
      <c r="H119" s="50"/>
      <c r="I119" s="50"/>
      <c r="J119" s="51"/>
      <c r="K119" s="51"/>
      <c r="L119" s="50"/>
      <c r="M119" s="50"/>
      <c r="O119" s="50"/>
      <c r="P119" s="50"/>
      <c r="Q119" s="49"/>
      <c r="R119" s="49"/>
      <c r="S119" s="50"/>
      <c r="T119" s="50"/>
      <c r="U119" s="51"/>
      <c r="V119" s="51"/>
      <c r="W119" s="50"/>
      <c r="X119" s="50"/>
    </row>
    <row r="120" spans="1:24" ht="15" hidden="1">
      <c r="A120" s="36" t="s">
        <v>85</v>
      </c>
      <c r="B120" s="36" t="s">
        <v>60</v>
      </c>
      <c r="C120" s="62">
        <f t="shared" si="5"/>
        <v>0</v>
      </c>
      <c r="D120" s="50"/>
      <c r="E120" s="50"/>
      <c r="F120" s="49"/>
      <c r="G120" s="49"/>
      <c r="H120" s="50"/>
      <c r="I120" s="50"/>
      <c r="J120" s="51"/>
      <c r="K120" s="51"/>
      <c r="L120" s="50"/>
      <c r="M120" s="50"/>
      <c r="O120" s="50"/>
      <c r="P120" s="50"/>
      <c r="Q120" s="49"/>
      <c r="R120" s="49"/>
      <c r="S120" s="50"/>
      <c r="T120" s="50"/>
      <c r="U120" s="51"/>
      <c r="V120" s="51"/>
      <c r="W120" s="50"/>
      <c r="X120" s="50"/>
    </row>
    <row r="121" spans="1:24" ht="15" hidden="1">
      <c r="A121" s="36" t="s">
        <v>258</v>
      </c>
      <c r="B121" s="36" t="s">
        <v>159</v>
      </c>
      <c r="C121" s="62">
        <f t="shared" si="5"/>
        <v>0</v>
      </c>
      <c r="D121" s="50"/>
      <c r="E121" s="50"/>
      <c r="F121" s="49"/>
      <c r="G121" s="49"/>
      <c r="H121" s="50"/>
      <c r="I121" s="50"/>
      <c r="J121" s="51"/>
      <c r="K121" s="51"/>
      <c r="L121" s="50"/>
      <c r="M121" s="50"/>
      <c r="O121" s="50"/>
      <c r="P121" s="50"/>
      <c r="Q121" s="49"/>
      <c r="R121" s="49"/>
      <c r="S121" s="50"/>
      <c r="T121" s="50"/>
      <c r="U121" s="51"/>
      <c r="V121" s="51"/>
      <c r="W121" s="50"/>
      <c r="X121" s="50"/>
    </row>
    <row r="122" spans="1:24" ht="15" hidden="1">
      <c r="A122" s="36" t="s">
        <v>39</v>
      </c>
      <c r="B122" s="36" t="s">
        <v>93</v>
      </c>
      <c r="C122" s="62">
        <f t="shared" si="5"/>
        <v>0</v>
      </c>
      <c r="D122" s="50"/>
      <c r="E122" s="50"/>
      <c r="F122" s="49"/>
      <c r="G122" s="49"/>
      <c r="H122" s="50"/>
      <c r="I122" s="50"/>
      <c r="J122" s="51"/>
      <c r="K122" s="51"/>
      <c r="L122" s="50"/>
      <c r="M122" s="50"/>
      <c r="O122" s="50"/>
      <c r="P122" s="50"/>
      <c r="Q122" s="49"/>
      <c r="R122" s="49"/>
      <c r="S122" s="50"/>
      <c r="T122" s="50"/>
      <c r="U122" s="51"/>
      <c r="V122" s="51"/>
      <c r="W122" s="50"/>
      <c r="X122" s="50"/>
    </row>
    <row r="123" spans="1:24" ht="15" hidden="1">
      <c r="A123" s="36" t="s">
        <v>38</v>
      </c>
      <c r="B123" s="36" t="s">
        <v>96</v>
      </c>
      <c r="C123" s="62">
        <f t="shared" si="5"/>
        <v>0</v>
      </c>
      <c r="D123" s="50"/>
      <c r="E123" s="50"/>
      <c r="F123" s="49"/>
      <c r="G123" s="49"/>
      <c r="H123" s="50"/>
      <c r="I123" s="50"/>
      <c r="J123" s="51"/>
      <c r="K123" s="51"/>
      <c r="L123" s="50"/>
      <c r="M123" s="50"/>
      <c r="O123" s="50"/>
      <c r="P123" s="50"/>
      <c r="Q123" s="49"/>
      <c r="R123" s="49"/>
      <c r="S123" s="50"/>
      <c r="T123" s="50"/>
      <c r="U123" s="51"/>
      <c r="V123" s="51"/>
      <c r="W123" s="50"/>
      <c r="X123" s="50"/>
    </row>
    <row r="124" spans="1:24" ht="15" hidden="1">
      <c r="A124" s="36" t="s">
        <v>38</v>
      </c>
      <c r="B124" s="36" t="s">
        <v>94</v>
      </c>
      <c r="C124" s="62">
        <f t="shared" si="5"/>
        <v>0</v>
      </c>
      <c r="D124" s="50"/>
      <c r="E124" s="50"/>
      <c r="F124" s="49"/>
      <c r="G124" s="49"/>
      <c r="H124" s="50"/>
      <c r="I124" s="50"/>
      <c r="J124" s="51"/>
      <c r="K124" s="47"/>
      <c r="L124" s="50"/>
      <c r="M124" s="50"/>
      <c r="O124" s="50"/>
      <c r="P124" s="50"/>
      <c r="Q124" s="49"/>
      <c r="R124" s="49"/>
      <c r="S124" s="50"/>
      <c r="T124" s="50"/>
      <c r="U124" s="51"/>
      <c r="V124" s="47"/>
      <c r="W124" s="50"/>
      <c r="X124" s="50"/>
    </row>
    <row r="125" spans="1:24" ht="15" hidden="1">
      <c r="A125" s="36" t="s">
        <v>134</v>
      </c>
      <c r="B125" s="36" t="s">
        <v>135</v>
      </c>
      <c r="C125" s="62">
        <f t="shared" si="5"/>
        <v>0</v>
      </c>
      <c r="D125" s="50"/>
      <c r="E125" s="50"/>
      <c r="F125" s="49"/>
      <c r="G125" s="49"/>
      <c r="H125" s="50"/>
      <c r="I125" s="50"/>
      <c r="J125" s="51"/>
      <c r="K125" s="51"/>
      <c r="L125" s="50"/>
      <c r="M125" s="50"/>
      <c r="O125" s="50"/>
      <c r="P125" s="50"/>
      <c r="Q125" s="49"/>
      <c r="R125" s="49"/>
      <c r="S125" s="50"/>
      <c r="T125" s="50"/>
      <c r="U125" s="51"/>
      <c r="V125" s="51"/>
      <c r="W125" s="50"/>
      <c r="X125" s="50"/>
    </row>
    <row r="126" spans="1:24" ht="15" hidden="1">
      <c r="A126" s="36" t="s">
        <v>187</v>
      </c>
      <c r="B126" s="36" t="s">
        <v>156</v>
      </c>
      <c r="C126" s="62">
        <f t="shared" si="5"/>
        <v>0</v>
      </c>
      <c r="D126" s="50"/>
      <c r="E126" s="50"/>
      <c r="F126" s="49"/>
      <c r="G126" s="49"/>
      <c r="H126" s="50"/>
      <c r="I126" s="50"/>
      <c r="J126" s="51"/>
      <c r="K126" s="51"/>
      <c r="L126" s="50"/>
      <c r="M126" s="50"/>
      <c r="O126" s="50"/>
      <c r="P126" s="50"/>
      <c r="Q126" s="49"/>
      <c r="R126" s="49"/>
      <c r="S126" s="50"/>
      <c r="T126" s="50"/>
      <c r="U126" s="51"/>
      <c r="V126" s="51"/>
      <c r="W126" s="50"/>
      <c r="X126" s="50"/>
    </row>
    <row r="127" spans="1:24" ht="15" hidden="1">
      <c r="A127" s="36" t="s">
        <v>259</v>
      </c>
      <c r="B127" s="36" t="s">
        <v>260</v>
      </c>
      <c r="C127" s="62">
        <f t="shared" si="5"/>
        <v>0</v>
      </c>
      <c r="D127" s="50"/>
      <c r="E127" s="50"/>
      <c r="F127" s="49"/>
      <c r="G127" s="49"/>
      <c r="H127" s="50"/>
      <c r="I127" s="50"/>
      <c r="J127" s="51"/>
      <c r="K127" s="51"/>
      <c r="L127" s="50"/>
      <c r="M127" s="50"/>
      <c r="O127" s="50"/>
      <c r="P127" s="50"/>
      <c r="Q127" s="49"/>
      <c r="R127" s="49"/>
      <c r="S127" s="50"/>
      <c r="T127" s="50"/>
      <c r="U127" s="51"/>
      <c r="V127" s="51"/>
      <c r="W127" s="50"/>
      <c r="X127" s="50"/>
    </row>
    <row r="128" spans="1:24" ht="15" hidden="1">
      <c r="A128" s="36" t="s">
        <v>76</v>
      </c>
      <c r="B128" s="36" t="s">
        <v>47</v>
      </c>
      <c r="C128" s="62">
        <f t="shared" si="5"/>
        <v>0</v>
      </c>
      <c r="D128" s="50"/>
      <c r="E128" s="45"/>
      <c r="F128" s="49"/>
      <c r="G128" s="49"/>
      <c r="H128" s="50"/>
      <c r="I128" s="50"/>
      <c r="J128" s="51"/>
      <c r="K128" s="51"/>
      <c r="L128" s="50"/>
      <c r="M128" s="50"/>
      <c r="O128" s="50"/>
      <c r="P128" s="45"/>
      <c r="Q128" s="49"/>
      <c r="R128" s="49"/>
      <c r="S128" s="50"/>
      <c r="T128" s="50"/>
      <c r="U128" s="51"/>
      <c r="V128" s="51"/>
      <c r="W128" s="50"/>
      <c r="X128" s="50"/>
    </row>
    <row r="129" spans="1:24" ht="15" hidden="1">
      <c r="A129" s="36" t="s">
        <v>195</v>
      </c>
      <c r="B129" s="36" t="s">
        <v>196</v>
      </c>
      <c r="C129" s="62">
        <f t="shared" si="5"/>
        <v>0</v>
      </c>
      <c r="D129" s="50"/>
      <c r="E129" s="50"/>
      <c r="F129" s="49"/>
      <c r="G129" s="49"/>
      <c r="H129" s="50"/>
      <c r="I129" s="50"/>
      <c r="J129" s="51"/>
      <c r="K129" s="51"/>
      <c r="L129" s="50"/>
      <c r="M129" s="50"/>
      <c r="O129" s="50"/>
      <c r="P129" s="50"/>
      <c r="Q129" s="49"/>
      <c r="R129" s="49"/>
      <c r="S129" s="50"/>
      <c r="T129" s="50"/>
      <c r="U129" s="51"/>
      <c r="V129" s="51"/>
      <c r="W129" s="50"/>
      <c r="X129" s="50"/>
    </row>
    <row r="130" spans="1:24" ht="15" hidden="1">
      <c r="A130" s="36" t="s">
        <v>146</v>
      </c>
      <c r="B130" s="36" t="s">
        <v>247</v>
      </c>
      <c r="C130" s="62">
        <f t="shared" si="5"/>
        <v>0</v>
      </c>
      <c r="D130" s="50"/>
      <c r="E130" s="50"/>
      <c r="F130" s="49"/>
      <c r="G130" s="49"/>
      <c r="H130" s="50"/>
      <c r="I130" s="50"/>
      <c r="J130" s="51"/>
      <c r="K130" s="51"/>
      <c r="L130" s="50"/>
      <c r="M130" s="50"/>
      <c r="O130" s="50"/>
      <c r="P130" s="50"/>
      <c r="Q130" s="49"/>
      <c r="R130" s="49"/>
      <c r="S130" s="50"/>
      <c r="T130" s="50"/>
      <c r="U130" s="51"/>
      <c r="V130" s="51"/>
      <c r="W130" s="50"/>
      <c r="X130" s="50"/>
    </row>
    <row r="131" spans="1:24" ht="15" hidden="1">
      <c r="A131" s="36" t="s">
        <v>249</v>
      </c>
      <c r="B131" s="36" t="s">
        <v>250</v>
      </c>
      <c r="C131" s="62">
        <f t="shared" si="5"/>
        <v>0</v>
      </c>
      <c r="D131" s="50"/>
      <c r="E131" s="50"/>
      <c r="F131" s="49"/>
      <c r="G131" s="49"/>
      <c r="H131" s="50"/>
      <c r="I131" s="50"/>
      <c r="J131" s="51"/>
      <c r="K131" s="51"/>
      <c r="L131" s="50"/>
      <c r="M131" s="50"/>
      <c r="O131" s="50"/>
      <c r="P131" s="50"/>
      <c r="Q131" s="49"/>
      <c r="R131" s="49"/>
      <c r="S131" s="50"/>
      <c r="T131" s="50"/>
      <c r="U131" s="51"/>
      <c r="V131" s="51"/>
      <c r="W131" s="50"/>
      <c r="X131" s="50"/>
    </row>
    <row r="132" spans="1:24" ht="15" hidden="1">
      <c r="A132" s="36" t="s">
        <v>251</v>
      </c>
      <c r="B132" s="36" t="s">
        <v>252</v>
      </c>
      <c r="C132" s="62">
        <f t="shared" si="5"/>
        <v>0</v>
      </c>
      <c r="D132" s="50"/>
      <c r="E132" s="50"/>
      <c r="F132" s="49"/>
      <c r="G132" s="49"/>
      <c r="H132" s="50"/>
      <c r="I132" s="45"/>
      <c r="J132" s="51"/>
      <c r="K132" s="47"/>
      <c r="L132" s="50"/>
      <c r="M132" s="45"/>
      <c r="O132" s="50"/>
      <c r="P132" s="50"/>
      <c r="Q132" s="49"/>
      <c r="R132" s="49"/>
      <c r="S132" s="50"/>
      <c r="T132" s="45"/>
      <c r="U132" s="51"/>
      <c r="V132" s="47"/>
      <c r="W132" s="50"/>
      <c r="X132" s="45"/>
    </row>
    <row r="133" spans="1:24" ht="15" hidden="1">
      <c r="A133" s="36" t="s">
        <v>157</v>
      </c>
      <c r="B133" s="36" t="s">
        <v>140</v>
      </c>
      <c r="C133" s="62">
        <f t="shared" si="5"/>
        <v>0</v>
      </c>
      <c r="D133" s="50"/>
      <c r="E133" s="50"/>
      <c r="F133" s="49"/>
      <c r="G133" s="49"/>
      <c r="H133" s="50"/>
      <c r="I133" s="50"/>
      <c r="J133" s="51"/>
      <c r="K133" s="51"/>
      <c r="L133" s="50"/>
      <c r="M133" s="50"/>
      <c r="O133" s="50"/>
      <c r="P133" s="50"/>
      <c r="Q133" s="49"/>
      <c r="R133" s="49"/>
      <c r="S133" s="50"/>
      <c r="T133" s="50"/>
      <c r="U133" s="51"/>
      <c r="V133" s="51"/>
      <c r="W133" s="50"/>
      <c r="X133" s="50"/>
    </row>
    <row r="134" spans="1:24" ht="15" hidden="1">
      <c r="A134" s="36" t="s">
        <v>150</v>
      </c>
      <c r="B134" s="36" t="s">
        <v>151</v>
      </c>
      <c r="C134" s="62">
        <f t="shared" si="5"/>
        <v>0</v>
      </c>
      <c r="D134" s="50"/>
      <c r="E134" s="50"/>
      <c r="F134" s="49"/>
      <c r="G134" s="49"/>
      <c r="H134" s="50"/>
      <c r="I134" s="50"/>
      <c r="J134" s="51"/>
      <c r="K134" s="51"/>
      <c r="L134" s="50"/>
      <c r="M134" s="50"/>
      <c r="O134" s="50"/>
      <c r="P134" s="50"/>
      <c r="Q134" s="49"/>
      <c r="R134" s="49"/>
      <c r="S134" s="50"/>
      <c r="T134" s="50"/>
      <c r="U134" s="51"/>
      <c r="V134" s="51"/>
      <c r="W134" s="50"/>
      <c r="X134" s="50"/>
    </row>
    <row r="135" spans="1:24" ht="15" hidden="1">
      <c r="A135" s="36" t="s">
        <v>157</v>
      </c>
      <c r="B135" s="76" t="s">
        <v>156</v>
      </c>
      <c r="C135" s="62">
        <f t="shared" si="5"/>
        <v>0</v>
      </c>
      <c r="D135" s="50"/>
      <c r="E135" s="50"/>
      <c r="F135" s="49"/>
      <c r="G135" s="49"/>
      <c r="H135" s="50"/>
      <c r="I135" s="50"/>
      <c r="J135" s="51"/>
      <c r="K135" s="51"/>
      <c r="L135" s="50"/>
      <c r="M135" s="50"/>
      <c r="O135" s="50"/>
      <c r="P135" s="50"/>
      <c r="Q135" s="49"/>
      <c r="R135" s="49"/>
      <c r="S135" s="50"/>
      <c r="T135" s="50"/>
      <c r="U135" s="51"/>
      <c r="V135" s="51"/>
      <c r="W135" s="50"/>
      <c r="X135" s="50"/>
    </row>
    <row r="136" spans="1:24" ht="15" hidden="1">
      <c r="A136" s="36" t="s">
        <v>91</v>
      </c>
      <c r="B136" s="36" t="s">
        <v>101</v>
      </c>
      <c r="C136" s="62">
        <f t="shared" si="5"/>
        <v>0</v>
      </c>
      <c r="D136" s="50"/>
      <c r="E136" s="50"/>
      <c r="F136" s="49"/>
      <c r="G136" s="49"/>
      <c r="H136" s="50"/>
      <c r="I136" s="50"/>
      <c r="J136" s="51"/>
      <c r="K136" s="51"/>
      <c r="L136" s="50"/>
      <c r="M136" s="50"/>
      <c r="O136" s="50"/>
      <c r="P136" s="50"/>
      <c r="Q136" s="49"/>
      <c r="R136" s="49"/>
      <c r="S136" s="50"/>
      <c r="T136" s="50"/>
      <c r="U136" s="51"/>
      <c r="V136" s="51"/>
      <c r="W136" s="50"/>
      <c r="X136" s="50"/>
    </row>
    <row r="137" spans="1:24" ht="15" hidden="1">
      <c r="A137" s="36" t="s">
        <v>136</v>
      </c>
      <c r="B137" s="36" t="s">
        <v>269</v>
      </c>
      <c r="C137" s="62">
        <f t="shared" si="5"/>
        <v>0</v>
      </c>
      <c r="D137" s="50"/>
      <c r="E137" s="50"/>
      <c r="F137" s="49"/>
      <c r="G137" s="49"/>
      <c r="H137" s="50"/>
      <c r="I137" s="50"/>
      <c r="J137" s="51"/>
      <c r="K137" s="51"/>
      <c r="L137" s="50"/>
      <c r="M137" s="50"/>
      <c r="O137" s="50"/>
      <c r="P137" s="50"/>
      <c r="Q137" s="49"/>
      <c r="R137" s="49"/>
      <c r="S137" s="50"/>
      <c r="T137" s="50"/>
      <c r="U137" s="51"/>
      <c r="V137" s="51"/>
      <c r="W137" s="50"/>
      <c r="X137" s="50"/>
    </row>
    <row r="138" spans="1:24" ht="15" hidden="1">
      <c r="A138" s="36" t="s">
        <v>266</v>
      </c>
      <c r="B138" s="36" t="s">
        <v>267</v>
      </c>
      <c r="C138" s="62">
        <f t="shared" si="5"/>
        <v>0</v>
      </c>
      <c r="D138" s="50"/>
      <c r="E138" s="50"/>
      <c r="F138" s="49"/>
      <c r="G138" s="49"/>
      <c r="H138" s="50"/>
      <c r="I138" s="50"/>
      <c r="J138" s="51"/>
      <c r="K138" s="51"/>
      <c r="L138" s="50"/>
      <c r="M138" s="50"/>
      <c r="O138" s="50"/>
      <c r="P138" s="50"/>
      <c r="Q138" s="49"/>
      <c r="R138" s="49"/>
      <c r="S138" s="50"/>
      <c r="T138" s="50"/>
      <c r="U138" s="51"/>
      <c r="V138" s="51"/>
      <c r="W138" s="50"/>
      <c r="X138" s="50"/>
    </row>
    <row r="139" spans="1:24" ht="15" hidden="1">
      <c r="A139" s="36" t="s">
        <v>192</v>
      </c>
      <c r="B139" s="36" t="s">
        <v>142</v>
      </c>
      <c r="C139" s="62">
        <f t="shared" si="5"/>
        <v>0</v>
      </c>
      <c r="D139" s="50"/>
      <c r="E139" s="50"/>
      <c r="F139" s="49"/>
      <c r="G139" s="49"/>
      <c r="H139" s="50"/>
      <c r="I139" s="50"/>
      <c r="J139" s="51"/>
      <c r="K139" s="51"/>
      <c r="L139" s="50"/>
      <c r="M139" s="50"/>
      <c r="O139" s="50"/>
      <c r="P139" s="50"/>
      <c r="Q139" s="49"/>
      <c r="R139" s="49"/>
      <c r="S139" s="50"/>
      <c r="T139" s="50"/>
      <c r="U139" s="51"/>
      <c r="V139" s="51"/>
      <c r="W139" s="50"/>
      <c r="X139" s="50"/>
    </row>
    <row r="140" spans="1:24" ht="15" hidden="1">
      <c r="A140" s="36" t="s">
        <v>143</v>
      </c>
      <c r="B140" s="36" t="s">
        <v>144</v>
      </c>
      <c r="C140" s="62">
        <f t="shared" si="5"/>
        <v>0</v>
      </c>
      <c r="D140" s="50"/>
      <c r="E140" s="50"/>
      <c r="F140" s="49"/>
      <c r="G140" s="49"/>
      <c r="H140" s="50"/>
      <c r="I140" s="50"/>
      <c r="J140" s="51"/>
      <c r="K140" s="51"/>
      <c r="L140" s="50"/>
      <c r="M140" s="50"/>
      <c r="O140" s="50"/>
      <c r="P140" s="50"/>
      <c r="Q140" s="49"/>
      <c r="R140" s="49"/>
      <c r="S140" s="50"/>
      <c r="T140" s="50"/>
      <c r="U140" s="51"/>
      <c r="V140" s="51"/>
      <c r="W140" s="50"/>
      <c r="X140" s="50"/>
    </row>
    <row r="141" spans="1:24" ht="15" hidden="1">
      <c r="A141" s="36" t="s">
        <v>132</v>
      </c>
      <c r="B141" s="36" t="s">
        <v>163</v>
      </c>
      <c r="C141" s="62">
        <f t="shared" si="5"/>
        <v>0</v>
      </c>
      <c r="D141" s="50"/>
      <c r="E141" s="50"/>
      <c r="F141" s="49"/>
      <c r="G141" s="49"/>
      <c r="H141" s="50"/>
      <c r="I141" s="50"/>
      <c r="J141" s="51"/>
      <c r="K141" s="51"/>
      <c r="L141" s="50"/>
      <c r="M141" s="50"/>
      <c r="O141" s="50"/>
      <c r="P141" s="50"/>
      <c r="Q141" s="49"/>
      <c r="R141" s="49"/>
      <c r="S141" s="50"/>
      <c r="T141" s="50"/>
      <c r="U141" s="51"/>
      <c r="V141" s="51"/>
      <c r="W141" s="50"/>
      <c r="X141" s="50"/>
    </row>
    <row r="142" spans="1:24" ht="15" hidden="1">
      <c r="A142" s="36" t="s">
        <v>103</v>
      </c>
      <c r="B142" s="36" t="s">
        <v>102</v>
      </c>
      <c r="C142" s="62">
        <f aca="true" t="shared" si="6" ref="C142:C147">SUM(D142:X142)</f>
        <v>0</v>
      </c>
      <c r="D142" s="50"/>
      <c r="E142" s="50"/>
      <c r="F142" s="49"/>
      <c r="G142" s="49"/>
      <c r="H142" s="50"/>
      <c r="I142" s="45"/>
      <c r="J142" s="51"/>
      <c r="K142" s="47"/>
      <c r="L142" s="50"/>
      <c r="M142" s="45"/>
      <c r="O142" s="50"/>
      <c r="P142" s="50"/>
      <c r="Q142" s="49"/>
      <c r="R142" s="49"/>
      <c r="S142" s="50"/>
      <c r="T142" s="45"/>
      <c r="U142" s="51"/>
      <c r="V142" s="47"/>
      <c r="W142" s="50"/>
      <c r="X142" s="45"/>
    </row>
    <row r="143" spans="1:24" ht="15" hidden="1">
      <c r="A143" s="36" t="s">
        <v>239</v>
      </c>
      <c r="B143" s="36" t="s">
        <v>240</v>
      </c>
      <c r="C143" s="62">
        <f t="shared" si="6"/>
        <v>0</v>
      </c>
      <c r="D143" s="50"/>
      <c r="E143" s="45"/>
      <c r="F143" s="49"/>
      <c r="G143" s="49"/>
      <c r="H143" s="50"/>
      <c r="I143" s="50"/>
      <c r="J143" s="51"/>
      <c r="K143" s="51"/>
      <c r="L143" s="50"/>
      <c r="M143" s="50"/>
      <c r="O143" s="50"/>
      <c r="P143" s="45"/>
      <c r="Q143" s="49"/>
      <c r="R143" s="49"/>
      <c r="S143" s="50"/>
      <c r="T143" s="50"/>
      <c r="U143" s="51"/>
      <c r="V143" s="51"/>
      <c r="W143" s="50"/>
      <c r="X143" s="50"/>
    </row>
    <row r="144" spans="1:24" ht="15" hidden="1">
      <c r="A144" s="36" t="s">
        <v>82</v>
      </c>
      <c r="B144" s="36" t="s">
        <v>217</v>
      </c>
      <c r="C144" s="62">
        <f t="shared" si="6"/>
        <v>0</v>
      </c>
      <c r="D144" s="50"/>
      <c r="E144" s="50"/>
      <c r="F144" s="49"/>
      <c r="G144" s="46"/>
      <c r="H144" s="50"/>
      <c r="I144" s="50"/>
      <c r="J144" s="51"/>
      <c r="K144" s="51"/>
      <c r="L144" s="50"/>
      <c r="M144" s="50"/>
      <c r="O144" s="50"/>
      <c r="P144" s="50"/>
      <c r="Q144" s="49"/>
      <c r="R144" s="46"/>
      <c r="S144" s="50"/>
      <c r="T144" s="50"/>
      <c r="U144" s="51"/>
      <c r="V144" s="51"/>
      <c r="W144" s="50"/>
      <c r="X144" s="50"/>
    </row>
    <row r="145" spans="1:24" ht="15" hidden="1">
      <c r="A145" s="36" t="s">
        <v>190</v>
      </c>
      <c r="B145" s="36" t="s">
        <v>191</v>
      </c>
      <c r="C145" s="62">
        <f t="shared" si="6"/>
        <v>0</v>
      </c>
      <c r="D145" s="50"/>
      <c r="E145" s="50"/>
      <c r="F145" s="49"/>
      <c r="G145" s="49"/>
      <c r="H145" s="50"/>
      <c r="I145" s="50"/>
      <c r="J145" s="51"/>
      <c r="K145" s="51"/>
      <c r="L145" s="50"/>
      <c r="M145" s="50"/>
      <c r="O145" s="50"/>
      <c r="P145" s="50"/>
      <c r="Q145" s="49"/>
      <c r="R145" s="49"/>
      <c r="S145" s="50"/>
      <c r="T145" s="50"/>
      <c r="U145" s="51"/>
      <c r="V145" s="51"/>
      <c r="W145" s="50"/>
      <c r="X145" s="50"/>
    </row>
    <row r="146" spans="1:24" ht="15" hidden="1">
      <c r="A146" s="36" t="s">
        <v>193</v>
      </c>
      <c r="B146" s="36" t="s">
        <v>194</v>
      </c>
      <c r="C146" s="62">
        <f t="shared" si="6"/>
        <v>0</v>
      </c>
      <c r="D146" s="50"/>
      <c r="E146" s="50"/>
      <c r="F146" s="49"/>
      <c r="G146" s="49"/>
      <c r="H146" s="50"/>
      <c r="I146" s="50"/>
      <c r="J146" s="51"/>
      <c r="K146" s="47"/>
      <c r="L146" s="50"/>
      <c r="M146" s="50"/>
      <c r="O146" s="50"/>
      <c r="P146" s="50"/>
      <c r="Q146" s="49"/>
      <c r="R146" s="49"/>
      <c r="S146" s="50"/>
      <c r="T146" s="50"/>
      <c r="U146" s="51"/>
      <c r="V146" s="47"/>
      <c r="W146" s="50"/>
      <c r="X146" s="50"/>
    </row>
    <row r="147" spans="1:24" ht="15" hidden="1">
      <c r="A147" s="36" t="s">
        <v>201</v>
      </c>
      <c r="B147" s="36" t="s">
        <v>202</v>
      </c>
      <c r="C147" s="62">
        <f t="shared" si="6"/>
        <v>0</v>
      </c>
      <c r="D147" s="50"/>
      <c r="E147" s="50"/>
      <c r="F147" s="49"/>
      <c r="G147" s="49"/>
      <c r="H147" s="50"/>
      <c r="I147" s="50"/>
      <c r="J147" s="51"/>
      <c r="K147" s="51"/>
      <c r="L147" s="50"/>
      <c r="M147" s="50"/>
      <c r="O147" s="50"/>
      <c r="P147" s="50"/>
      <c r="Q147" s="49"/>
      <c r="R147" s="49"/>
      <c r="S147" s="50"/>
      <c r="T147" s="50"/>
      <c r="U147" s="51"/>
      <c r="V147" s="51"/>
      <c r="W147" s="50"/>
      <c r="X147" s="50"/>
    </row>
    <row r="148" spans="3:24" ht="15" hidden="1">
      <c r="C148" s="62">
        <f>SUM(D148:K148)</f>
        <v>0</v>
      </c>
      <c r="D148" s="50"/>
      <c r="E148" s="50"/>
      <c r="F148" s="49"/>
      <c r="G148" s="49"/>
      <c r="H148" s="50"/>
      <c r="I148" s="45"/>
      <c r="J148" s="51"/>
      <c r="K148" s="47"/>
      <c r="L148" s="50"/>
      <c r="M148" s="45"/>
      <c r="O148" s="50"/>
      <c r="P148" s="50"/>
      <c r="Q148" s="49"/>
      <c r="R148" s="49"/>
      <c r="S148" s="50"/>
      <c r="T148" s="45"/>
      <c r="U148" s="51"/>
      <c r="V148" s="47"/>
      <c r="W148" s="50"/>
      <c r="X148" s="45"/>
    </row>
    <row r="149" spans="3:23" ht="15">
      <c r="C149" s="36">
        <f>COUNT(C78:C94)</f>
        <v>17</v>
      </c>
      <c r="D149" s="36">
        <f>SUM(D78:D93)/D77</f>
        <v>0</v>
      </c>
      <c r="F149" s="36">
        <f>SUM(F78:F93)/F77</f>
        <v>2</v>
      </c>
      <c r="H149" s="36">
        <f>SUM(H78:H93)/H77</f>
        <v>5</v>
      </c>
      <c r="J149" s="36">
        <f>SUM(J78:J147)/J77</f>
        <v>5</v>
      </c>
      <c r="L149" s="36">
        <f>SUM(L78:L147)/L77</f>
        <v>6</v>
      </c>
      <c r="O149" s="36">
        <f>SUM(O78:O93)/O77</f>
        <v>0</v>
      </c>
      <c r="Q149" s="36">
        <f>SUM(Q78:Q93)/Q77</f>
        <v>2</v>
      </c>
      <c r="S149" s="36">
        <f>SUM(S78:S147)/S77</f>
        <v>6</v>
      </c>
      <c r="U149" s="36">
        <f>SUM(U78:U147)/U77</f>
        <v>5</v>
      </c>
      <c r="W149" s="36">
        <f>SUM(W78:W147)/W77</f>
        <v>2</v>
      </c>
    </row>
    <row r="153" ht="15">
      <c r="C153" s="76"/>
    </row>
  </sheetData>
  <sheetProtection/>
  <mergeCells count="22">
    <mergeCell ref="D76:E76"/>
    <mergeCell ref="F76:G76"/>
    <mergeCell ref="H76:I76"/>
    <mergeCell ref="J76:K76"/>
    <mergeCell ref="L76:M76"/>
    <mergeCell ref="O76:P76"/>
    <mergeCell ref="U76:V76"/>
    <mergeCell ref="W76:X76"/>
    <mergeCell ref="U2:V2"/>
    <mergeCell ref="W2:X2"/>
    <mergeCell ref="Q2:R2"/>
    <mergeCell ref="S2:T2"/>
    <mergeCell ref="Q76:R76"/>
    <mergeCell ref="S76:T76"/>
    <mergeCell ref="D1:M1"/>
    <mergeCell ref="O1:X1"/>
    <mergeCell ref="D2:E2"/>
    <mergeCell ref="F2:G2"/>
    <mergeCell ref="H2:I2"/>
    <mergeCell ref="J2:K2"/>
    <mergeCell ref="L2:M2"/>
    <mergeCell ref="O2:P2"/>
  </mergeCells>
  <hyperlinks>
    <hyperlink ref="A1" r:id="rId1" display="NEXØ juli23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5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2.7109375" style="36" bestFit="1" customWidth="1"/>
    <col min="2" max="2" width="34.7109375" style="36" bestFit="1" customWidth="1"/>
    <col min="3" max="3" width="4.8515625" style="36" bestFit="1" customWidth="1"/>
    <col min="4" max="13" width="3.7109375" style="36" customWidth="1"/>
    <col min="14" max="14" width="1.7109375" style="36" customWidth="1"/>
    <col min="15" max="24" width="3.7109375" style="36" customWidth="1"/>
    <col min="25" max="16384" width="9.140625" style="36" customWidth="1"/>
  </cols>
  <sheetData>
    <row r="1" spans="1:24" ht="15">
      <c r="A1" s="8" t="s">
        <v>377</v>
      </c>
      <c r="B1" s="56"/>
      <c r="C1" s="1"/>
      <c r="D1" s="135" t="s">
        <v>378</v>
      </c>
      <c r="E1" s="135"/>
      <c r="F1" s="135"/>
      <c r="G1" s="135"/>
      <c r="H1" s="135"/>
      <c r="I1" s="135"/>
      <c r="J1" s="135"/>
      <c r="K1" s="135"/>
      <c r="L1" s="135"/>
      <c r="M1" s="135"/>
      <c r="O1" s="139" t="s">
        <v>386</v>
      </c>
      <c r="P1" s="139"/>
      <c r="Q1" s="139"/>
      <c r="R1" s="139"/>
      <c r="S1" s="139"/>
      <c r="T1" s="139"/>
      <c r="U1" s="139"/>
      <c r="V1" s="139"/>
      <c r="W1" s="139"/>
      <c r="X1" s="139"/>
    </row>
    <row r="2" spans="1:24" ht="15">
      <c r="A2" s="56"/>
      <c r="B2" s="56"/>
      <c r="C2" s="1"/>
      <c r="D2" s="149" t="s">
        <v>105</v>
      </c>
      <c r="E2" s="149"/>
      <c r="F2" s="148" t="s">
        <v>164</v>
      </c>
      <c r="G2" s="148"/>
      <c r="H2" s="141" t="s">
        <v>166</v>
      </c>
      <c r="I2" s="142"/>
      <c r="J2" s="143" t="s">
        <v>227</v>
      </c>
      <c r="K2" s="144"/>
      <c r="L2" s="141" t="s">
        <v>222</v>
      </c>
      <c r="M2" s="142"/>
      <c r="O2" s="149" t="s">
        <v>105</v>
      </c>
      <c r="P2" s="149"/>
      <c r="Q2" s="148" t="s">
        <v>164</v>
      </c>
      <c r="R2" s="148"/>
      <c r="S2" s="141" t="s">
        <v>166</v>
      </c>
      <c r="T2" s="142"/>
      <c r="U2" s="143" t="s">
        <v>227</v>
      </c>
      <c r="V2" s="144"/>
      <c r="W2" s="150" t="s">
        <v>222</v>
      </c>
      <c r="X2" s="150"/>
    </row>
    <row r="3" spans="1:24" ht="21">
      <c r="A3" s="57"/>
      <c r="B3" s="12" t="s">
        <v>2</v>
      </c>
      <c r="C3" s="10" t="s">
        <v>3</v>
      </c>
      <c r="D3" s="129">
        <v>5</v>
      </c>
      <c r="E3" s="129" t="s">
        <v>32</v>
      </c>
      <c r="F3" s="128">
        <v>4</v>
      </c>
      <c r="G3" s="128" t="s">
        <v>32</v>
      </c>
      <c r="H3" s="60">
        <v>3</v>
      </c>
      <c r="I3" s="60" t="s">
        <v>32</v>
      </c>
      <c r="J3" s="61">
        <v>2</v>
      </c>
      <c r="K3" s="61" t="s">
        <v>32</v>
      </c>
      <c r="L3" s="60">
        <v>1</v>
      </c>
      <c r="M3" s="60" t="s">
        <v>32</v>
      </c>
      <c r="O3" s="129">
        <v>5</v>
      </c>
      <c r="P3" s="129" t="s">
        <v>32</v>
      </c>
      <c r="Q3" s="128">
        <v>4</v>
      </c>
      <c r="R3" s="128" t="s">
        <v>32</v>
      </c>
      <c r="S3" s="60">
        <v>3</v>
      </c>
      <c r="T3" s="60" t="s">
        <v>32</v>
      </c>
      <c r="U3" s="61">
        <v>2</v>
      </c>
      <c r="V3" s="61" t="s">
        <v>32</v>
      </c>
      <c r="W3" s="130">
        <v>1</v>
      </c>
      <c r="X3" s="130" t="s">
        <v>32</v>
      </c>
    </row>
    <row r="4" spans="1:24" ht="15">
      <c r="A4" s="36" t="s">
        <v>199</v>
      </c>
      <c r="B4" s="36" t="s">
        <v>206</v>
      </c>
      <c r="C4" s="62">
        <f aca="true" t="shared" si="0" ref="C4:C35">SUM(D4:X4)</f>
        <v>18</v>
      </c>
      <c r="D4" s="63"/>
      <c r="E4" s="63"/>
      <c r="F4" s="64">
        <v>4</v>
      </c>
      <c r="G4" s="64">
        <v>1</v>
      </c>
      <c r="H4" s="65">
        <v>3</v>
      </c>
      <c r="I4" s="65">
        <v>1</v>
      </c>
      <c r="J4" s="66"/>
      <c r="K4" s="66"/>
      <c r="L4" s="65"/>
      <c r="M4" s="65"/>
      <c r="O4" s="63"/>
      <c r="P4" s="63"/>
      <c r="Q4" s="64">
        <v>4</v>
      </c>
      <c r="R4" s="64"/>
      <c r="S4" s="65">
        <v>3</v>
      </c>
      <c r="T4" s="65">
        <v>2</v>
      </c>
      <c r="U4" s="66"/>
      <c r="V4" s="66"/>
      <c r="W4" s="65"/>
      <c r="X4" s="65"/>
    </row>
    <row r="5" spans="1:24" ht="15">
      <c r="A5" s="36" t="s">
        <v>33</v>
      </c>
      <c r="B5" s="36" t="s">
        <v>323</v>
      </c>
      <c r="C5" s="62">
        <f t="shared" si="0"/>
        <v>17</v>
      </c>
      <c r="D5" s="63"/>
      <c r="E5" s="63"/>
      <c r="F5" s="64"/>
      <c r="G5" s="64"/>
      <c r="H5" s="65">
        <v>6</v>
      </c>
      <c r="I5" s="65">
        <v>2</v>
      </c>
      <c r="J5" s="66"/>
      <c r="K5" s="66"/>
      <c r="L5" s="65"/>
      <c r="M5" s="65"/>
      <c r="O5" s="63"/>
      <c r="P5" s="63"/>
      <c r="Q5" s="64"/>
      <c r="R5" s="64"/>
      <c r="S5" s="65">
        <v>6</v>
      </c>
      <c r="T5" s="65">
        <v>3</v>
      </c>
      <c r="U5" s="66"/>
      <c r="V5" s="66"/>
      <c r="W5" s="65"/>
      <c r="X5" s="65"/>
    </row>
    <row r="6" spans="1:24" ht="15">
      <c r="A6" s="36" t="s">
        <v>178</v>
      </c>
      <c r="B6" s="36" t="s">
        <v>179</v>
      </c>
      <c r="C6" s="62">
        <f t="shared" si="0"/>
        <v>16</v>
      </c>
      <c r="D6" s="63"/>
      <c r="E6" s="63"/>
      <c r="F6" s="64">
        <v>4</v>
      </c>
      <c r="G6" s="72"/>
      <c r="H6" s="65">
        <v>3</v>
      </c>
      <c r="I6" s="65"/>
      <c r="J6" s="66"/>
      <c r="K6" s="66"/>
      <c r="L6" s="65"/>
      <c r="M6" s="65"/>
      <c r="O6" s="63"/>
      <c r="P6" s="63"/>
      <c r="Q6" s="64">
        <v>4</v>
      </c>
      <c r="R6" s="72">
        <v>1</v>
      </c>
      <c r="S6" s="65">
        <v>3</v>
      </c>
      <c r="T6" s="65">
        <v>1</v>
      </c>
      <c r="U6" s="66"/>
      <c r="V6" s="66"/>
      <c r="W6" s="65"/>
      <c r="X6" s="65"/>
    </row>
    <row r="7" spans="1:24" ht="15">
      <c r="A7" s="36" t="s">
        <v>86</v>
      </c>
      <c r="B7" s="36" t="s">
        <v>61</v>
      </c>
      <c r="C7" s="62">
        <f t="shared" si="0"/>
        <v>13</v>
      </c>
      <c r="D7" s="63"/>
      <c r="E7" s="63"/>
      <c r="F7" s="64"/>
      <c r="G7" s="64"/>
      <c r="H7" s="65">
        <v>3</v>
      </c>
      <c r="I7" s="65"/>
      <c r="J7" s="66">
        <v>2</v>
      </c>
      <c r="K7" s="66">
        <v>3</v>
      </c>
      <c r="L7" s="65"/>
      <c r="M7" s="65"/>
      <c r="O7" s="63"/>
      <c r="P7" s="63"/>
      <c r="Q7" s="64"/>
      <c r="R7" s="64"/>
      <c r="S7" s="65">
        <v>3</v>
      </c>
      <c r="T7" s="65"/>
      <c r="U7" s="66">
        <v>2</v>
      </c>
      <c r="V7" s="66"/>
      <c r="W7" s="65"/>
      <c r="X7" s="65"/>
    </row>
    <row r="8" spans="1:24" ht="15">
      <c r="A8" s="36" t="s">
        <v>121</v>
      </c>
      <c r="B8" s="36" t="s">
        <v>122</v>
      </c>
      <c r="C8" s="62">
        <f t="shared" si="0"/>
        <v>11</v>
      </c>
      <c r="D8" s="63"/>
      <c r="E8" s="63"/>
      <c r="F8" s="64"/>
      <c r="G8" s="64"/>
      <c r="H8" s="65"/>
      <c r="I8" s="65"/>
      <c r="J8" s="66">
        <v>4</v>
      </c>
      <c r="K8" s="66">
        <v>1</v>
      </c>
      <c r="L8" s="65"/>
      <c r="M8" s="65"/>
      <c r="O8" s="63"/>
      <c r="P8" s="63"/>
      <c r="Q8" s="64"/>
      <c r="R8" s="64"/>
      <c r="S8" s="65"/>
      <c r="T8" s="65"/>
      <c r="U8" s="66">
        <v>4</v>
      </c>
      <c r="V8" s="66">
        <v>2</v>
      </c>
      <c r="W8" s="65"/>
      <c r="X8" s="65"/>
    </row>
    <row r="9" spans="1:24" ht="15">
      <c r="A9" s="36" t="s">
        <v>141</v>
      </c>
      <c r="B9" s="36" t="s">
        <v>235</v>
      </c>
      <c r="C9" s="62">
        <f t="shared" si="0"/>
        <v>11</v>
      </c>
      <c r="D9" s="63"/>
      <c r="E9" s="48"/>
      <c r="F9" s="64"/>
      <c r="G9" s="64"/>
      <c r="H9" s="65"/>
      <c r="I9" s="65"/>
      <c r="J9" s="66">
        <v>4</v>
      </c>
      <c r="K9" s="66">
        <v>2</v>
      </c>
      <c r="L9" s="65"/>
      <c r="M9" s="65"/>
      <c r="O9" s="63"/>
      <c r="P9" s="48"/>
      <c r="Q9" s="64"/>
      <c r="R9" s="64"/>
      <c r="S9" s="65"/>
      <c r="T9" s="65"/>
      <c r="U9" s="66">
        <v>4</v>
      </c>
      <c r="V9" s="66">
        <v>1</v>
      </c>
      <c r="W9" s="65"/>
      <c r="X9" s="65"/>
    </row>
    <row r="10" spans="1:24" ht="15">
      <c r="A10" s="36" t="s">
        <v>133</v>
      </c>
      <c r="B10" s="36" t="s">
        <v>171</v>
      </c>
      <c r="C10" s="62">
        <f t="shared" si="0"/>
        <v>9</v>
      </c>
      <c r="D10" s="63"/>
      <c r="E10" s="63"/>
      <c r="F10" s="64"/>
      <c r="G10" s="64"/>
      <c r="H10" s="65"/>
      <c r="I10" s="65"/>
      <c r="J10" s="66">
        <v>4</v>
      </c>
      <c r="K10" s="66">
        <v>3</v>
      </c>
      <c r="L10" s="65"/>
      <c r="M10" s="65"/>
      <c r="O10" s="63"/>
      <c r="P10" s="63"/>
      <c r="Q10" s="64"/>
      <c r="R10" s="64"/>
      <c r="S10" s="65"/>
      <c r="T10" s="65"/>
      <c r="U10" s="66">
        <v>2</v>
      </c>
      <c r="V10" s="66"/>
      <c r="W10" s="65"/>
      <c r="X10" s="65"/>
    </row>
    <row r="11" spans="1:24" ht="15">
      <c r="A11" s="36" t="s">
        <v>231</v>
      </c>
      <c r="B11" s="36" t="s">
        <v>376</v>
      </c>
      <c r="C11" s="62">
        <f t="shared" si="0"/>
        <v>9</v>
      </c>
      <c r="D11" s="63"/>
      <c r="E11" s="63"/>
      <c r="F11" s="64"/>
      <c r="G11" s="64"/>
      <c r="H11" s="65">
        <v>6</v>
      </c>
      <c r="I11" s="65">
        <v>3</v>
      </c>
      <c r="J11" s="66"/>
      <c r="K11" s="66"/>
      <c r="L11" s="65"/>
      <c r="M11" s="65"/>
      <c r="O11" s="63"/>
      <c r="P11" s="63"/>
      <c r="Q11" s="64"/>
      <c r="R11" s="64"/>
      <c r="S11" s="65"/>
      <c r="T11" s="65"/>
      <c r="U11" s="66"/>
      <c r="V11" s="66"/>
      <c r="W11" s="65"/>
      <c r="X11" s="65"/>
    </row>
    <row r="12" spans="1:24" ht="15">
      <c r="A12" s="36" t="s">
        <v>80</v>
      </c>
      <c r="B12" s="36" t="s">
        <v>53</v>
      </c>
      <c r="C12" s="62">
        <f t="shared" si="0"/>
        <v>6</v>
      </c>
      <c r="D12" s="63"/>
      <c r="E12" s="63"/>
      <c r="F12" s="64"/>
      <c r="G12" s="64"/>
      <c r="H12" s="65"/>
      <c r="I12" s="65"/>
      <c r="J12" s="66"/>
      <c r="K12" s="66"/>
      <c r="L12" s="65"/>
      <c r="M12" s="65"/>
      <c r="O12" s="63"/>
      <c r="P12" s="63"/>
      <c r="Q12" s="64"/>
      <c r="R12" s="64"/>
      <c r="S12" s="65">
        <v>6</v>
      </c>
      <c r="T12" s="65"/>
      <c r="U12" s="66"/>
      <c r="V12" s="66"/>
      <c r="W12" s="65"/>
      <c r="X12" s="65"/>
    </row>
    <row r="13" spans="1:24" ht="15">
      <c r="A13" s="36" t="s">
        <v>75</v>
      </c>
      <c r="B13" s="36" t="s">
        <v>46</v>
      </c>
      <c r="C13" s="62">
        <f t="shared" si="0"/>
        <v>6</v>
      </c>
      <c r="D13" s="63"/>
      <c r="E13" s="63"/>
      <c r="F13" s="64"/>
      <c r="G13" s="64"/>
      <c r="H13" s="65"/>
      <c r="I13" s="65"/>
      <c r="J13" s="66"/>
      <c r="K13" s="66"/>
      <c r="L13" s="65"/>
      <c r="M13" s="65"/>
      <c r="O13" s="63"/>
      <c r="P13" s="63"/>
      <c r="Q13" s="64"/>
      <c r="R13" s="64"/>
      <c r="S13" s="65">
        <v>6</v>
      </c>
      <c r="T13" s="65"/>
      <c r="U13" s="66"/>
      <c r="V13" s="66"/>
      <c r="W13" s="65"/>
      <c r="X13" s="65"/>
    </row>
    <row r="14" spans="1:24" ht="15">
      <c r="A14" s="36" t="s">
        <v>128</v>
      </c>
      <c r="B14" s="36" t="s">
        <v>248</v>
      </c>
      <c r="C14" s="62">
        <f t="shared" si="0"/>
        <v>6</v>
      </c>
      <c r="D14" s="63"/>
      <c r="E14" s="63"/>
      <c r="F14" s="64"/>
      <c r="G14" s="64"/>
      <c r="H14" s="65">
        <v>3</v>
      </c>
      <c r="I14" s="65"/>
      <c r="J14" s="66"/>
      <c r="K14" s="66"/>
      <c r="L14" s="65"/>
      <c r="M14" s="65"/>
      <c r="O14" s="63"/>
      <c r="P14" s="63"/>
      <c r="Q14" s="64"/>
      <c r="R14" s="64"/>
      <c r="S14" s="65">
        <v>3</v>
      </c>
      <c r="T14" s="65"/>
      <c r="U14" s="66"/>
      <c r="V14" s="66"/>
      <c r="W14" s="65"/>
      <c r="X14" s="65"/>
    </row>
    <row r="15" spans="1:24" ht="15">
      <c r="A15" s="36" t="s">
        <v>83</v>
      </c>
      <c r="B15" s="76" t="s">
        <v>112</v>
      </c>
      <c r="C15" s="62">
        <f t="shared" si="0"/>
        <v>5</v>
      </c>
      <c r="D15" s="63"/>
      <c r="E15" s="63"/>
      <c r="F15" s="64"/>
      <c r="G15" s="64"/>
      <c r="H15" s="65"/>
      <c r="I15" s="65"/>
      <c r="J15" s="66"/>
      <c r="K15" s="66"/>
      <c r="L15" s="65"/>
      <c r="M15" s="65"/>
      <c r="O15" s="63"/>
      <c r="P15" s="63"/>
      <c r="Q15" s="64"/>
      <c r="R15" s="64"/>
      <c r="S15" s="65">
        <v>3</v>
      </c>
      <c r="T15" s="65"/>
      <c r="U15" s="66">
        <v>2</v>
      </c>
      <c r="V15" s="66"/>
      <c r="W15" s="65"/>
      <c r="X15" s="65"/>
    </row>
    <row r="16" spans="1:24" ht="15">
      <c r="A16" s="36" t="s">
        <v>360</v>
      </c>
      <c r="B16" s="36" t="s">
        <v>361</v>
      </c>
      <c r="C16" s="62">
        <f t="shared" si="0"/>
        <v>5</v>
      </c>
      <c r="D16" s="63"/>
      <c r="E16" s="63"/>
      <c r="F16" s="64"/>
      <c r="G16" s="64"/>
      <c r="H16" s="65"/>
      <c r="I16" s="65"/>
      <c r="J16" s="66"/>
      <c r="K16" s="66"/>
      <c r="L16" s="65">
        <v>2</v>
      </c>
      <c r="M16" s="65">
        <v>3</v>
      </c>
      <c r="O16" s="63"/>
      <c r="P16" s="63"/>
      <c r="Q16" s="64"/>
      <c r="R16" s="64"/>
      <c r="S16" s="65"/>
      <c r="T16" s="65"/>
      <c r="U16" s="66"/>
      <c r="V16" s="66"/>
      <c r="W16" s="65"/>
      <c r="X16" s="65"/>
    </row>
    <row r="17" spans="1:24" ht="15">
      <c r="A17" s="36" t="s">
        <v>86</v>
      </c>
      <c r="B17" s="36" t="s">
        <v>182</v>
      </c>
      <c r="C17" s="62">
        <f t="shared" si="0"/>
        <v>4</v>
      </c>
      <c r="D17" s="63"/>
      <c r="E17" s="63"/>
      <c r="F17" s="64"/>
      <c r="G17" s="64"/>
      <c r="H17" s="65"/>
      <c r="I17" s="65"/>
      <c r="J17" s="66">
        <v>4</v>
      </c>
      <c r="K17" s="66"/>
      <c r="L17" s="65"/>
      <c r="M17" s="65"/>
      <c r="O17" s="63"/>
      <c r="P17" s="63"/>
      <c r="Q17" s="64"/>
      <c r="R17" s="64"/>
      <c r="S17" s="65"/>
      <c r="T17" s="65"/>
      <c r="U17" s="66"/>
      <c r="V17" s="66"/>
      <c r="W17" s="65"/>
      <c r="X17" s="65"/>
    </row>
    <row r="18" spans="1:24" ht="15">
      <c r="A18" s="36" t="s">
        <v>6</v>
      </c>
      <c r="B18" s="36" t="s">
        <v>63</v>
      </c>
      <c r="C18" s="62">
        <f t="shared" si="0"/>
        <v>4</v>
      </c>
      <c r="D18" s="63"/>
      <c r="E18" s="63"/>
      <c r="F18" s="64"/>
      <c r="G18" s="64"/>
      <c r="H18" s="65"/>
      <c r="I18" s="65"/>
      <c r="J18" s="66">
        <v>4</v>
      </c>
      <c r="K18" s="66"/>
      <c r="L18" s="65"/>
      <c r="M18" s="65"/>
      <c r="O18" s="63"/>
      <c r="P18" s="63"/>
      <c r="Q18" s="64"/>
      <c r="R18" s="64"/>
      <c r="S18" s="65"/>
      <c r="T18" s="65"/>
      <c r="U18" s="66"/>
      <c r="V18" s="66"/>
      <c r="W18" s="65"/>
      <c r="X18" s="65"/>
    </row>
    <row r="19" spans="1:24" ht="15">
      <c r="A19" s="36" t="s">
        <v>152</v>
      </c>
      <c r="B19" s="36" t="s">
        <v>153</v>
      </c>
      <c r="C19" s="62">
        <f t="shared" si="0"/>
        <v>3</v>
      </c>
      <c r="D19" s="63"/>
      <c r="E19" s="63"/>
      <c r="F19" s="64"/>
      <c r="G19" s="64"/>
      <c r="H19" s="65">
        <v>3</v>
      </c>
      <c r="I19" s="65"/>
      <c r="J19" s="66"/>
      <c r="K19" s="74"/>
      <c r="L19" s="65"/>
      <c r="M19" s="65"/>
      <c r="O19" s="63"/>
      <c r="P19" s="63"/>
      <c r="Q19" s="64"/>
      <c r="R19" s="64"/>
      <c r="S19" s="65"/>
      <c r="T19" s="65"/>
      <c r="U19" s="66"/>
      <c r="V19" s="74"/>
      <c r="W19" s="65"/>
      <c r="X19" s="65"/>
    </row>
    <row r="20" spans="1:24" ht="15">
      <c r="A20" s="36" t="s">
        <v>173</v>
      </c>
      <c r="B20" s="76" t="s">
        <v>177</v>
      </c>
      <c r="C20" s="62">
        <f t="shared" si="0"/>
        <v>3</v>
      </c>
      <c r="D20" s="63"/>
      <c r="E20" s="63"/>
      <c r="F20" s="64"/>
      <c r="G20" s="64"/>
      <c r="H20" s="65">
        <v>3</v>
      </c>
      <c r="I20" s="65"/>
      <c r="J20" s="66"/>
      <c r="K20" s="66"/>
      <c r="L20" s="65"/>
      <c r="M20" s="65"/>
      <c r="O20" s="63"/>
      <c r="P20" s="63"/>
      <c r="Q20" s="64"/>
      <c r="R20" s="64"/>
      <c r="S20" s="65"/>
      <c r="T20" s="65"/>
      <c r="U20" s="66"/>
      <c r="V20" s="66"/>
      <c r="W20" s="65"/>
      <c r="X20" s="65"/>
    </row>
    <row r="21" spans="1:24" ht="15">
      <c r="A21" s="36" t="s">
        <v>152</v>
      </c>
      <c r="B21" s="36" t="s">
        <v>363</v>
      </c>
      <c r="C21" s="62">
        <f t="shared" si="0"/>
        <v>3</v>
      </c>
      <c r="D21" s="63"/>
      <c r="E21" s="63"/>
      <c r="F21" s="64"/>
      <c r="G21" s="64"/>
      <c r="H21" s="65">
        <v>3</v>
      </c>
      <c r="I21" s="65"/>
      <c r="J21" s="66"/>
      <c r="K21" s="66"/>
      <c r="L21" s="65"/>
      <c r="M21" s="65"/>
      <c r="O21" s="63"/>
      <c r="P21" s="63"/>
      <c r="Q21" s="64"/>
      <c r="R21" s="64"/>
      <c r="S21" s="65"/>
      <c r="T21" s="65"/>
      <c r="U21" s="66"/>
      <c r="V21" s="66"/>
      <c r="W21" s="65"/>
      <c r="X21" s="65"/>
    </row>
    <row r="22" spans="1:24" ht="15">
      <c r="A22" s="36" t="s">
        <v>384</v>
      </c>
      <c r="B22" s="76" t="s">
        <v>385</v>
      </c>
      <c r="C22" s="62">
        <f t="shared" si="0"/>
        <v>3</v>
      </c>
      <c r="D22" s="63"/>
      <c r="E22" s="63"/>
      <c r="F22" s="64"/>
      <c r="G22" s="64"/>
      <c r="H22" s="65">
        <v>3</v>
      </c>
      <c r="I22" s="65"/>
      <c r="J22" s="66"/>
      <c r="K22" s="66"/>
      <c r="L22" s="65"/>
      <c r="M22" s="65"/>
      <c r="O22" s="63"/>
      <c r="P22" s="63"/>
      <c r="Q22" s="64"/>
      <c r="R22" s="64"/>
      <c r="S22" s="65"/>
      <c r="T22" s="65"/>
      <c r="U22" s="66"/>
      <c r="V22" s="66"/>
      <c r="W22" s="65"/>
      <c r="X22" s="65"/>
    </row>
    <row r="23" spans="1:24" ht="15">
      <c r="A23" s="36" t="s">
        <v>231</v>
      </c>
      <c r="B23" s="36" t="s">
        <v>387</v>
      </c>
      <c r="C23" s="62">
        <f t="shared" si="0"/>
        <v>3</v>
      </c>
      <c r="D23" s="63"/>
      <c r="E23" s="63"/>
      <c r="F23" s="64"/>
      <c r="G23" s="64"/>
      <c r="H23" s="65"/>
      <c r="I23" s="65"/>
      <c r="J23" s="66"/>
      <c r="K23" s="66"/>
      <c r="L23" s="65"/>
      <c r="M23" s="65"/>
      <c r="O23" s="63"/>
      <c r="P23" s="63"/>
      <c r="Q23" s="64"/>
      <c r="R23" s="64"/>
      <c r="S23" s="65">
        <v>3</v>
      </c>
      <c r="T23" s="65"/>
      <c r="U23" s="66"/>
      <c r="V23" s="66"/>
      <c r="W23" s="65"/>
      <c r="X23" s="65"/>
    </row>
    <row r="24" spans="1:24" ht="15">
      <c r="A24" s="36" t="s">
        <v>349</v>
      </c>
      <c r="B24" s="76" t="s">
        <v>350</v>
      </c>
      <c r="C24" s="62">
        <f t="shared" si="0"/>
        <v>2</v>
      </c>
      <c r="D24" s="63"/>
      <c r="E24" s="63"/>
      <c r="F24" s="64"/>
      <c r="G24" s="64"/>
      <c r="H24" s="65"/>
      <c r="I24" s="65"/>
      <c r="J24" s="66">
        <v>2</v>
      </c>
      <c r="K24" s="66"/>
      <c r="L24" s="65"/>
      <c r="M24" s="65"/>
      <c r="O24" s="63"/>
      <c r="P24" s="63"/>
      <c r="Q24" s="64"/>
      <c r="R24" s="64"/>
      <c r="S24" s="65"/>
      <c r="T24" s="65"/>
      <c r="U24" s="66"/>
      <c r="V24" s="66"/>
      <c r="W24" s="65"/>
      <c r="X24" s="65"/>
    </row>
    <row r="25" spans="1:24" ht="15">
      <c r="A25" s="36" t="s">
        <v>349</v>
      </c>
      <c r="B25" s="36" t="s">
        <v>374</v>
      </c>
      <c r="C25" s="62">
        <f t="shared" si="0"/>
        <v>2</v>
      </c>
      <c r="D25" s="63"/>
      <c r="E25" s="63"/>
      <c r="F25" s="64"/>
      <c r="G25" s="64"/>
      <c r="H25" s="65"/>
      <c r="I25" s="65"/>
      <c r="J25" s="66">
        <v>2</v>
      </c>
      <c r="K25" s="74"/>
      <c r="L25" s="65"/>
      <c r="M25" s="65"/>
      <c r="O25" s="63"/>
      <c r="P25" s="63"/>
      <c r="Q25" s="64"/>
      <c r="R25" s="64"/>
      <c r="S25" s="65"/>
      <c r="T25" s="65"/>
      <c r="U25" s="66"/>
      <c r="V25" s="74"/>
      <c r="W25" s="65"/>
      <c r="X25" s="65"/>
    </row>
    <row r="26" spans="1:24" ht="15">
      <c r="A26" s="36" t="s">
        <v>244</v>
      </c>
      <c r="B26" s="36" t="s">
        <v>174</v>
      </c>
      <c r="C26" s="62">
        <f t="shared" si="0"/>
        <v>2</v>
      </c>
      <c r="D26" s="63"/>
      <c r="E26" s="63"/>
      <c r="F26" s="64"/>
      <c r="G26" s="64"/>
      <c r="H26" s="65"/>
      <c r="I26" s="65"/>
      <c r="J26" s="66"/>
      <c r="K26" s="66"/>
      <c r="L26" s="65">
        <v>2</v>
      </c>
      <c r="M26" s="65"/>
      <c r="O26" s="63"/>
      <c r="P26" s="63"/>
      <c r="Q26" s="64"/>
      <c r="R26" s="64"/>
      <c r="S26" s="65"/>
      <c r="T26" s="65"/>
      <c r="U26" s="66"/>
      <c r="V26" s="66"/>
      <c r="W26" s="65"/>
      <c r="X26" s="65"/>
    </row>
    <row r="27" spans="1:24" ht="15">
      <c r="A27" s="36" t="s">
        <v>84</v>
      </c>
      <c r="B27" s="36" t="s">
        <v>58</v>
      </c>
      <c r="C27" s="62">
        <f t="shared" si="0"/>
        <v>1</v>
      </c>
      <c r="D27" s="63"/>
      <c r="E27" s="63"/>
      <c r="F27" s="64"/>
      <c r="G27" s="72"/>
      <c r="H27" s="65"/>
      <c r="I27" s="65"/>
      <c r="J27" s="66"/>
      <c r="K27" s="66"/>
      <c r="L27" s="65">
        <v>1</v>
      </c>
      <c r="M27" s="65"/>
      <c r="O27" s="63"/>
      <c r="P27" s="63"/>
      <c r="Q27" s="64"/>
      <c r="R27" s="72"/>
      <c r="S27" s="65"/>
      <c r="T27" s="65"/>
      <c r="U27" s="66"/>
      <c r="V27" s="66"/>
      <c r="W27" s="65"/>
      <c r="X27" s="65"/>
    </row>
    <row r="28" spans="1:24" ht="15">
      <c r="A28" s="77" t="s">
        <v>371</v>
      </c>
      <c r="B28" s="36" t="s">
        <v>372</v>
      </c>
      <c r="C28" s="62">
        <f t="shared" si="0"/>
        <v>1</v>
      </c>
      <c r="D28" s="63"/>
      <c r="E28" s="63"/>
      <c r="F28" s="64"/>
      <c r="G28" s="72"/>
      <c r="H28" s="65"/>
      <c r="I28" s="65"/>
      <c r="J28" s="66"/>
      <c r="K28" s="66"/>
      <c r="L28" s="65">
        <v>1</v>
      </c>
      <c r="M28" s="65"/>
      <c r="O28" s="63"/>
      <c r="P28" s="63"/>
      <c r="Q28" s="64"/>
      <c r="R28" s="72"/>
      <c r="S28" s="65"/>
      <c r="T28" s="65"/>
      <c r="U28" s="66"/>
      <c r="V28" s="66"/>
      <c r="W28" s="65"/>
      <c r="X28" s="65"/>
    </row>
    <row r="29" spans="1:24" ht="15">
      <c r="A29" s="36" t="s">
        <v>379</v>
      </c>
      <c r="B29" s="36" t="s">
        <v>380</v>
      </c>
      <c r="C29" s="62">
        <f t="shared" si="0"/>
        <v>1</v>
      </c>
      <c r="D29" s="63"/>
      <c r="E29" s="63"/>
      <c r="F29" s="64"/>
      <c r="G29" s="64"/>
      <c r="H29" s="65"/>
      <c r="I29" s="65"/>
      <c r="J29" s="66"/>
      <c r="K29" s="66"/>
      <c r="L29" s="65">
        <v>1</v>
      </c>
      <c r="M29" s="65"/>
      <c r="O29" s="63"/>
      <c r="P29" s="63"/>
      <c r="Q29" s="64"/>
      <c r="R29" s="64"/>
      <c r="S29" s="65"/>
      <c r="T29" s="65"/>
      <c r="U29" s="66"/>
      <c r="V29" s="66"/>
      <c r="W29" s="65"/>
      <c r="X29" s="65"/>
    </row>
    <row r="30" spans="1:24" ht="15" hidden="1">
      <c r="A30" s="36" t="s">
        <v>34</v>
      </c>
      <c r="B30" s="36" t="s">
        <v>181</v>
      </c>
      <c r="C30" s="62">
        <f t="shared" si="0"/>
        <v>0</v>
      </c>
      <c r="D30" s="63"/>
      <c r="E30" s="63"/>
      <c r="F30" s="64"/>
      <c r="G30" s="64"/>
      <c r="H30" s="65"/>
      <c r="I30" s="65"/>
      <c r="J30" s="66"/>
      <c r="K30" s="66"/>
      <c r="L30" s="65"/>
      <c r="M30" s="65"/>
      <c r="O30" s="63"/>
      <c r="P30" s="63"/>
      <c r="Q30" s="64"/>
      <c r="R30" s="64"/>
      <c r="S30" s="65"/>
      <c r="T30" s="65"/>
      <c r="U30" s="66"/>
      <c r="V30" s="66"/>
      <c r="W30" s="65"/>
      <c r="X30" s="65"/>
    </row>
    <row r="31" spans="1:24" ht="15" hidden="1">
      <c r="A31" s="36" t="s">
        <v>130</v>
      </c>
      <c r="B31" s="36" t="s">
        <v>311</v>
      </c>
      <c r="C31" s="62">
        <f t="shared" si="0"/>
        <v>0</v>
      </c>
      <c r="D31" s="63"/>
      <c r="E31" s="48"/>
      <c r="F31" s="64"/>
      <c r="G31" s="64"/>
      <c r="H31" s="65"/>
      <c r="I31" s="65"/>
      <c r="J31" s="66"/>
      <c r="K31" s="66"/>
      <c r="L31" s="65"/>
      <c r="M31" s="65"/>
      <c r="O31" s="63"/>
      <c r="P31" s="48"/>
      <c r="Q31" s="64"/>
      <c r="R31" s="64"/>
      <c r="S31" s="65"/>
      <c r="T31" s="65"/>
      <c r="U31" s="66"/>
      <c r="V31" s="66"/>
      <c r="W31" s="65"/>
      <c r="X31" s="65"/>
    </row>
    <row r="32" spans="1:24" ht="15" hidden="1">
      <c r="A32" s="36" t="s">
        <v>130</v>
      </c>
      <c r="B32" s="36" t="s">
        <v>167</v>
      </c>
      <c r="C32" s="62">
        <f t="shared" si="0"/>
        <v>0</v>
      </c>
      <c r="D32" s="63"/>
      <c r="E32" s="63"/>
      <c r="F32" s="64"/>
      <c r="G32" s="64"/>
      <c r="H32" s="65"/>
      <c r="I32" s="65"/>
      <c r="J32" s="66"/>
      <c r="K32" s="66"/>
      <c r="L32" s="65"/>
      <c r="M32" s="65"/>
      <c r="O32" s="63"/>
      <c r="P32" s="63"/>
      <c r="Q32" s="64"/>
      <c r="R32" s="64"/>
      <c r="S32" s="65"/>
      <c r="T32" s="65"/>
      <c r="U32" s="66"/>
      <c r="V32" s="66"/>
      <c r="W32" s="65"/>
      <c r="X32" s="65"/>
    </row>
    <row r="33" spans="1:24" ht="15" hidden="1">
      <c r="A33" s="36" t="s">
        <v>123</v>
      </c>
      <c r="B33" s="36" t="s">
        <v>172</v>
      </c>
      <c r="C33" s="62">
        <f t="shared" si="0"/>
        <v>0</v>
      </c>
      <c r="D33" s="63"/>
      <c r="E33" s="63"/>
      <c r="F33" s="64"/>
      <c r="G33" s="64"/>
      <c r="H33" s="65"/>
      <c r="I33" s="65"/>
      <c r="J33" s="66"/>
      <c r="K33" s="66"/>
      <c r="L33" s="65"/>
      <c r="M33" s="65"/>
      <c r="O33" s="63"/>
      <c r="P33" s="63"/>
      <c r="Q33" s="64"/>
      <c r="R33" s="64"/>
      <c r="S33" s="65"/>
      <c r="T33" s="65"/>
      <c r="U33" s="66"/>
      <c r="V33" s="66"/>
      <c r="W33" s="65"/>
      <c r="X33" s="65"/>
    </row>
    <row r="34" spans="1:24" ht="15" hidden="1">
      <c r="A34" s="36" t="s">
        <v>121</v>
      </c>
      <c r="B34" s="36" t="s">
        <v>44</v>
      </c>
      <c r="C34" s="62">
        <f t="shared" si="0"/>
        <v>0</v>
      </c>
      <c r="D34" s="63"/>
      <c r="E34" s="63"/>
      <c r="F34" s="64"/>
      <c r="G34" s="64"/>
      <c r="H34" s="65"/>
      <c r="I34" s="65"/>
      <c r="J34" s="66"/>
      <c r="K34" s="66"/>
      <c r="L34" s="65"/>
      <c r="M34" s="65"/>
      <c r="O34" s="63"/>
      <c r="P34" s="63"/>
      <c r="Q34" s="64"/>
      <c r="R34" s="64"/>
      <c r="S34" s="65"/>
      <c r="T34" s="65"/>
      <c r="U34" s="66"/>
      <c r="V34" s="66"/>
      <c r="W34" s="65"/>
      <c r="X34" s="65"/>
    </row>
    <row r="35" spans="1:24" ht="15" hidden="1">
      <c r="A35" s="36" t="s">
        <v>131</v>
      </c>
      <c r="B35" s="36" t="s">
        <v>165</v>
      </c>
      <c r="C35" s="62">
        <f t="shared" si="0"/>
        <v>0</v>
      </c>
      <c r="D35" s="63"/>
      <c r="E35" s="63"/>
      <c r="F35" s="64"/>
      <c r="G35" s="64"/>
      <c r="H35" s="65"/>
      <c r="I35" s="65"/>
      <c r="J35" s="66"/>
      <c r="K35" s="66"/>
      <c r="L35" s="65"/>
      <c r="M35" s="65"/>
      <c r="O35" s="63"/>
      <c r="P35" s="63"/>
      <c r="Q35" s="64"/>
      <c r="R35" s="64"/>
      <c r="S35" s="65"/>
      <c r="T35" s="65"/>
      <c r="U35" s="66"/>
      <c r="V35" s="66"/>
      <c r="W35" s="65"/>
      <c r="X35" s="65"/>
    </row>
    <row r="36" spans="1:24" ht="15" hidden="1">
      <c r="A36" s="36" t="s">
        <v>33</v>
      </c>
      <c r="B36" s="36" t="s">
        <v>253</v>
      </c>
      <c r="C36" s="62">
        <f aca="true" t="shared" si="1" ref="C36:C67">SUM(D36:X36)</f>
        <v>0</v>
      </c>
      <c r="D36" s="63"/>
      <c r="E36" s="63"/>
      <c r="F36" s="64"/>
      <c r="G36" s="64"/>
      <c r="H36" s="65"/>
      <c r="I36" s="65"/>
      <c r="J36" s="66"/>
      <c r="K36" s="66"/>
      <c r="L36" s="65"/>
      <c r="M36" s="65"/>
      <c r="O36" s="63"/>
      <c r="P36" s="63"/>
      <c r="Q36" s="64"/>
      <c r="R36" s="64"/>
      <c r="S36" s="65"/>
      <c r="T36" s="65"/>
      <c r="U36" s="66"/>
      <c r="V36" s="66"/>
      <c r="W36" s="65"/>
      <c r="X36" s="65"/>
    </row>
    <row r="37" spans="1:24" ht="15" hidden="1">
      <c r="A37" s="36" t="s">
        <v>87</v>
      </c>
      <c r="B37" s="36" t="s">
        <v>348</v>
      </c>
      <c r="C37" s="62">
        <f t="shared" si="1"/>
        <v>0</v>
      </c>
      <c r="D37" s="63"/>
      <c r="E37" s="63"/>
      <c r="F37" s="64"/>
      <c r="G37" s="64"/>
      <c r="H37" s="65"/>
      <c r="I37" s="65"/>
      <c r="J37" s="66"/>
      <c r="K37" s="66"/>
      <c r="L37" s="65"/>
      <c r="M37" s="65"/>
      <c r="O37" s="63"/>
      <c r="P37" s="63"/>
      <c r="Q37" s="64"/>
      <c r="R37" s="64"/>
      <c r="S37" s="65"/>
      <c r="T37" s="65"/>
      <c r="U37" s="66"/>
      <c r="V37" s="66"/>
      <c r="W37" s="65"/>
      <c r="X37" s="65"/>
    </row>
    <row r="38" spans="1:24" ht="15" hidden="1">
      <c r="A38" s="36" t="s">
        <v>255</v>
      </c>
      <c r="B38" s="36" t="s">
        <v>373</v>
      </c>
      <c r="C38" s="62">
        <f t="shared" si="1"/>
        <v>0</v>
      </c>
      <c r="D38" s="63"/>
      <c r="E38" s="63"/>
      <c r="F38" s="64"/>
      <c r="G38" s="64"/>
      <c r="H38" s="65"/>
      <c r="I38" s="65"/>
      <c r="J38" s="66"/>
      <c r="K38" s="66"/>
      <c r="L38" s="65"/>
      <c r="M38" s="65"/>
      <c r="O38" s="63"/>
      <c r="P38" s="63"/>
      <c r="Q38" s="64"/>
      <c r="R38" s="64"/>
      <c r="S38" s="65"/>
      <c r="T38" s="65"/>
      <c r="U38" s="66"/>
      <c r="V38" s="66"/>
      <c r="W38" s="65"/>
      <c r="X38" s="65"/>
    </row>
    <row r="39" spans="1:24" ht="15" hidden="1">
      <c r="A39" s="36" t="s">
        <v>225</v>
      </c>
      <c r="B39" s="36" t="s">
        <v>375</v>
      </c>
      <c r="C39" s="62">
        <f t="shared" si="1"/>
        <v>0</v>
      </c>
      <c r="D39" s="63"/>
      <c r="E39" s="63"/>
      <c r="F39" s="64"/>
      <c r="G39" s="64"/>
      <c r="H39" s="65"/>
      <c r="I39" s="65"/>
      <c r="J39" s="66"/>
      <c r="K39" s="74"/>
      <c r="L39" s="65"/>
      <c r="M39" s="65"/>
      <c r="O39" s="63"/>
      <c r="P39" s="63"/>
      <c r="Q39" s="64"/>
      <c r="R39" s="64"/>
      <c r="S39" s="65"/>
      <c r="T39" s="65"/>
      <c r="U39" s="66"/>
      <c r="V39" s="74"/>
      <c r="W39" s="65"/>
      <c r="X39" s="65"/>
    </row>
    <row r="40" spans="1:24" ht="15" hidden="1">
      <c r="A40" s="36" t="s">
        <v>233</v>
      </c>
      <c r="B40" s="36" t="s">
        <v>234</v>
      </c>
      <c r="C40" s="62">
        <f t="shared" si="1"/>
        <v>0</v>
      </c>
      <c r="D40" s="63"/>
      <c r="E40" s="63"/>
      <c r="F40" s="64"/>
      <c r="G40" s="64"/>
      <c r="H40" s="65"/>
      <c r="I40" s="65"/>
      <c r="J40" s="66"/>
      <c r="K40" s="66"/>
      <c r="L40" s="65"/>
      <c r="M40" s="65"/>
      <c r="O40" s="63"/>
      <c r="P40" s="63"/>
      <c r="Q40" s="64"/>
      <c r="R40" s="64"/>
      <c r="S40" s="65"/>
      <c r="T40" s="65"/>
      <c r="U40" s="66"/>
      <c r="V40" s="66"/>
      <c r="W40" s="65"/>
      <c r="X40" s="65"/>
    </row>
    <row r="41" spans="1:24" ht="15" hidden="1">
      <c r="A41" s="9" t="s">
        <v>242</v>
      </c>
      <c r="B41" s="36" t="s">
        <v>243</v>
      </c>
      <c r="C41" s="62">
        <f t="shared" si="1"/>
        <v>0</v>
      </c>
      <c r="D41" s="63"/>
      <c r="E41" s="63"/>
      <c r="F41" s="64"/>
      <c r="G41" s="64"/>
      <c r="H41" s="65"/>
      <c r="I41" s="65"/>
      <c r="J41" s="66"/>
      <c r="K41" s="66"/>
      <c r="L41" s="65"/>
      <c r="M41" s="65"/>
      <c r="O41" s="63"/>
      <c r="P41" s="63"/>
      <c r="Q41" s="64"/>
      <c r="R41" s="64"/>
      <c r="S41" s="65"/>
      <c r="T41" s="65"/>
      <c r="U41" s="66"/>
      <c r="V41" s="66"/>
      <c r="W41" s="65"/>
      <c r="X41" s="65"/>
    </row>
    <row r="42" spans="1:24" ht="15" hidden="1">
      <c r="A42" s="36" t="s">
        <v>345</v>
      </c>
      <c r="B42" s="36" t="s">
        <v>346</v>
      </c>
      <c r="C42" s="62">
        <f t="shared" si="1"/>
        <v>0</v>
      </c>
      <c r="D42" s="63"/>
      <c r="E42" s="63"/>
      <c r="F42" s="64"/>
      <c r="G42" s="64"/>
      <c r="H42" s="65"/>
      <c r="I42" s="65"/>
      <c r="J42" s="66"/>
      <c r="K42" s="66"/>
      <c r="L42" s="65"/>
      <c r="M42" s="65"/>
      <c r="O42" s="63"/>
      <c r="P42" s="63"/>
      <c r="Q42" s="64"/>
      <c r="R42" s="64"/>
      <c r="S42" s="65"/>
      <c r="T42" s="65"/>
      <c r="U42" s="66"/>
      <c r="V42" s="66"/>
      <c r="W42" s="65"/>
      <c r="X42" s="65"/>
    </row>
    <row r="43" spans="1:24" ht="15" hidden="1">
      <c r="A43" s="36" t="s">
        <v>185</v>
      </c>
      <c r="B43" s="36" t="s">
        <v>186</v>
      </c>
      <c r="C43" s="62">
        <f t="shared" si="1"/>
        <v>0</v>
      </c>
      <c r="D43" s="63"/>
      <c r="E43" s="63"/>
      <c r="F43" s="64"/>
      <c r="G43" s="64"/>
      <c r="H43" s="65"/>
      <c r="I43" s="65"/>
      <c r="J43" s="66"/>
      <c r="K43" s="66"/>
      <c r="L43" s="65"/>
      <c r="M43" s="65"/>
      <c r="O43" s="63"/>
      <c r="P43" s="63"/>
      <c r="Q43" s="64"/>
      <c r="R43" s="64"/>
      <c r="S43" s="65"/>
      <c r="T43" s="65"/>
      <c r="U43" s="66"/>
      <c r="V43" s="66"/>
      <c r="W43" s="65"/>
      <c r="X43" s="65"/>
    </row>
    <row r="44" spans="1:24" ht="15" hidden="1">
      <c r="A44" s="36" t="s">
        <v>313</v>
      </c>
      <c r="B44" s="36" t="s">
        <v>314</v>
      </c>
      <c r="C44" s="62">
        <f t="shared" si="1"/>
        <v>0</v>
      </c>
      <c r="D44" s="63"/>
      <c r="E44" s="63"/>
      <c r="F44" s="64"/>
      <c r="G44" s="64"/>
      <c r="H44" s="65"/>
      <c r="I44" s="65"/>
      <c r="J44" s="66"/>
      <c r="K44" s="66"/>
      <c r="L44" s="65"/>
      <c r="M44" s="65"/>
      <c r="O44" s="63"/>
      <c r="P44" s="63"/>
      <c r="Q44" s="64"/>
      <c r="R44" s="64"/>
      <c r="S44" s="65"/>
      <c r="T44" s="65"/>
      <c r="U44" s="66"/>
      <c r="V44" s="66"/>
      <c r="W44" s="65"/>
      <c r="X44" s="65"/>
    </row>
    <row r="45" spans="1:24" ht="15" hidden="1">
      <c r="A45" s="36" t="s">
        <v>347</v>
      </c>
      <c r="B45" s="36" t="s">
        <v>42</v>
      </c>
      <c r="C45" s="62">
        <f t="shared" si="1"/>
        <v>0</v>
      </c>
      <c r="D45" s="63"/>
      <c r="E45" s="63"/>
      <c r="F45" s="64"/>
      <c r="G45" s="64"/>
      <c r="H45" s="65"/>
      <c r="I45" s="65"/>
      <c r="J45" s="66"/>
      <c r="K45" s="66"/>
      <c r="L45" s="65"/>
      <c r="M45" s="65"/>
      <c r="O45" s="63"/>
      <c r="P45" s="63"/>
      <c r="Q45" s="64"/>
      <c r="R45" s="64"/>
      <c r="S45" s="65"/>
      <c r="T45" s="65"/>
      <c r="U45" s="66"/>
      <c r="V45" s="66"/>
      <c r="W45" s="65"/>
      <c r="X45" s="65"/>
    </row>
    <row r="46" spans="1:24" ht="15" hidden="1">
      <c r="A46" s="36" t="s">
        <v>130</v>
      </c>
      <c r="B46" s="76" t="s">
        <v>165</v>
      </c>
      <c r="C46" s="62">
        <f t="shared" si="1"/>
        <v>0</v>
      </c>
      <c r="D46" s="63"/>
      <c r="E46" s="63"/>
      <c r="F46" s="64"/>
      <c r="G46" s="64"/>
      <c r="H46" s="65"/>
      <c r="I46" s="65"/>
      <c r="J46" s="66"/>
      <c r="K46" s="66"/>
      <c r="L46" s="65"/>
      <c r="M46" s="65"/>
      <c r="O46" s="63"/>
      <c r="P46" s="63"/>
      <c r="Q46" s="64"/>
      <c r="R46" s="64"/>
      <c r="S46" s="65"/>
      <c r="T46" s="65"/>
      <c r="U46" s="66"/>
      <c r="V46" s="66"/>
      <c r="W46" s="65"/>
      <c r="X46" s="65"/>
    </row>
    <row r="47" spans="1:24" ht="15" hidden="1">
      <c r="A47" s="36" t="s">
        <v>128</v>
      </c>
      <c r="B47" s="36" t="s">
        <v>129</v>
      </c>
      <c r="C47" s="62">
        <f t="shared" si="1"/>
        <v>0</v>
      </c>
      <c r="D47" s="63"/>
      <c r="E47" s="63"/>
      <c r="F47" s="64"/>
      <c r="G47" s="64"/>
      <c r="H47" s="65"/>
      <c r="I47" s="65"/>
      <c r="J47" s="66"/>
      <c r="K47" s="66"/>
      <c r="L47" s="65"/>
      <c r="M47" s="65"/>
      <c r="O47" s="63"/>
      <c r="P47" s="63"/>
      <c r="Q47" s="64"/>
      <c r="R47" s="64"/>
      <c r="S47" s="65"/>
      <c r="T47" s="65"/>
      <c r="U47" s="66"/>
      <c r="V47" s="66"/>
      <c r="W47" s="65"/>
      <c r="X47" s="65"/>
    </row>
    <row r="48" spans="1:24" ht="15" hidden="1">
      <c r="A48" s="36" t="s">
        <v>74</v>
      </c>
      <c r="B48" s="36" t="s">
        <v>117</v>
      </c>
      <c r="C48" s="62">
        <f t="shared" si="1"/>
        <v>0</v>
      </c>
      <c r="D48" s="63"/>
      <c r="E48" s="63"/>
      <c r="F48" s="64"/>
      <c r="G48" s="64"/>
      <c r="H48" s="65"/>
      <c r="I48" s="65"/>
      <c r="J48" s="66"/>
      <c r="K48" s="66"/>
      <c r="L48" s="65"/>
      <c r="M48" s="65"/>
      <c r="O48" s="63"/>
      <c r="P48" s="63"/>
      <c r="Q48" s="64"/>
      <c r="R48" s="64"/>
      <c r="S48" s="65"/>
      <c r="T48" s="65"/>
      <c r="U48" s="66"/>
      <c r="V48" s="66"/>
      <c r="W48" s="65"/>
      <c r="X48" s="65"/>
    </row>
    <row r="49" spans="1:24" ht="15" hidden="1">
      <c r="A49" s="36" t="s">
        <v>33</v>
      </c>
      <c r="B49" s="36" t="s">
        <v>115</v>
      </c>
      <c r="C49" s="62">
        <f t="shared" si="1"/>
        <v>0</v>
      </c>
      <c r="D49" s="63"/>
      <c r="E49" s="63"/>
      <c r="F49" s="64"/>
      <c r="G49" s="64"/>
      <c r="H49" s="65"/>
      <c r="I49" s="65"/>
      <c r="J49" s="66"/>
      <c r="K49" s="66"/>
      <c r="L49" s="65"/>
      <c r="M49" s="65"/>
      <c r="O49" s="63"/>
      <c r="P49" s="63"/>
      <c r="Q49" s="64"/>
      <c r="R49" s="64"/>
      <c r="S49" s="65"/>
      <c r="T49" s="65"/>
      <c r="U49" s="66"/>
      <c r="V49" s="66"/>
      <c r="W49" s="65"/>
      <c r="X49" s="65"/>
    </row>
    <row r="50" spans="1:24" ht="15" hidden="1">
      <c r="A50" s="36" t="s">
        <v>109</v>
      </c>
      <c r="B50" s="36" t="s">
        <v>110</v>
      </c>
      <c r="C50" s="62">
        <f t="shared" si="1"/>
        <v>0</v>
      </c>
      <c r="D50" s="63"/>
      <c r="E50" s="63"/>
      <c r="F50" s="64"/>
      <c r="G50" s="64"/>
      <c r="H50" s="65"/>
      <c r="I50" s="65"/>
      <c r="J50" s="66"/>
      <c r="K50" s="66"/>
      <c r="L50" s="65"/>
      <c r="M50" s="65"/>
      <c r="O50" s="63"/>
      <c r="P50" s="63"/>
      <c r="Q50" s="64"/>
      <c r="R50" s="64"/>
      <c r="S50" s="65"/>
      <c r="T50" s="65"/>
      <c r="U50" s="66"/>
      <c r="V50" s="66"/>
      <c r="W50" s="65"/>
      <c r="X50" s="65"/>
    </row>
    <row r="51" spans="1:24" ht="15" hidden="1">
      <c r="A51" s="36" t="s">
        <v>136</v>
      </c>
      <c r="B51" s="36" t="s">
        <v>137</v>
      </c>
      <c r="C51" s="62">
        <f t="shared" si="1"/>
        <v>0</v>
      </c>
      <c r="D51" s="63"/>
      <c r="E51" s="48"/>
      <c r="F51" s="64"/>
      <c r="G51" s="64"/>
      <c r="H51" s="65"/>
      <c r="I51" s="65"/>
      <c r="J51" s="66"/>
      <c r="K51" s="66"/>
      <c r="L51" s="65"/>
      <c r="M51" s="65"/>
      <c r="O51" s="63"/>
      <c r="P51" s="48"/>
      <c r="Q51" s="64"/>
      <c r="R51" s="64"/>
      <c r="S51" s="65"/>
      <c r="T51" s="65"/>
      <c r="U51" s="66"/>
      <c r="V51" s="66"/>
      <c r="W51" s="65"/>
      <c r="X51" s="65"/>
    </row>
    <row r="52" spans="1:24" ht="15" hidden="1">
      <c r="A52" s="36" t="s">
        <v>256</v>
      </c>
      <c r="B52" s="36" t="s">
        <v>257</v>
      </c>
      <c r="C52" s="62">
        <f t="shared" si="1"/>
        <v>0</v>
      </c>
      <c r="D52" s="63"/>
      <c r="E52" s="63"/>
      <c r="F52" s="64"/>
      <c r="G52" s="64"/>
      <c r="H52" s="65"/>
      <c r="I52" s="73"/>
      <c r="J52" s="66"/>
      <c r="K52" s="66"/>
      <c r="L52" s="65"/>
      <c r="M52" s="73"/>
      <c r="O52" s="63"/>
      <c r="P52" s="63"/>
      <c r="Q52" s="64"/>
      <c r="R52" s="64"/>
      <c r="S52" s="65"/>
      <c r="T52" s="73"/>
      <c r="U52" s="66"/>
      <c r="V52" s="66"/>
      <c r="W52" s="65"/>
      <c r="X52" s="73"/>
    </row>
    <row r="53" spans="1:24" ht="15" hidden="1">
      <c r="A53" s="36" t="s">
        <v>79</v>
      </c>
      <c r="B53" s="36" t="s">
        <v>51</v>
      </c>
      <c r="C53" s="62">
        <f t="shared" si="1"/>
        <v>0</v>
      </c>
      <c r="D53" s="63"/>
      <c r="E53" s="63"/>
      <c r="F53" s="64"/>
      <c r="G53" s="64"/>
      <c r="H53" s="65"/>
      <c r="I53" s="65"/>
      <c r="J53" s="66"/>
      <c r="K53" s="66"/>
      <c r="L53" s="65"/>
      <c r="M53" s="65"/>
      <c r="O53" s="63"/>
      <c r="P53" s="63"/>
      <c r="Q53" s="64"/>
      <c r="R53" s="64"/>
      <c r="S53" s="65"/>
      <c r="T53" s="65"/>
      <c r="U53" s="66"/>
      <c r="V53" s="66"/>
      <c r="W53" s="65"/>
      <c r="X53" s="65"/>
    </row>
    <row r="54" spans="1:24" ht="15" hidden="1">
      <c r="A54" s="36" t="s">
        <v>197</v>
      </c>
      <c r="B54" s="36" t="s">
        <v>198</v>
      </c>
      <c r="C54" s="62">
        <f t="shared" si="1"/>
        <v>0</v>
      </c>
      <c r="D54" s="63"/>
      <c r="E54" s="63"/>
      <c r="F54" s="64"/>
      <c r="G54" s="64"/>
      <c r="H54" s="65"/>
      <c r="I54" s="65"/>
      <c r="J54" s="66"/>
      <c r="K54" s="66"/>
      <c r="L54" s="65"/>
      <c r="M54" s="65"/>
      <c r="O54" s="63"/>
      <c r="P54" s="63"/>
      <c r="Q54" s="64"/>
      <c r="R54" s="64"/>
      <c r="S54" s="65"/>
      <c r="T54" s="65"/>
      <c r="U54" s="66"/>
      <c r="V54" s="66"/>
      <c r="W54" s="65"/>
      <c r="X54" s="65"/>
    </row>
    <row r="55" spans="1:24" ht="15" hidden="1">
      <c r="A55" s="36" t="s">
        <v>81</v>
      </c>
      <c r="B55" s="36" t="s">
        <v>54</v>
      </c>
      <c r="C55" s="62">
        <f t="shared" si="1"/>
        <v>0</v>
      </c>
      <c r="D55" s="63"/>
      <c r="E55" s="63"/>
      <c r="F55" s="64"/>
      <c r="G55" s="64"/>
      <c r="H55" s="65"/>
      <c r="I55" s="65"/>
      <c r="J55" s="66"/>
      <c r="K55" s="66"/>
      <c r="L55" s="65"/>
      <c r="M55" s="65"/>
      <c r="O55" s="63"/>
      <c r="P55" s="63"/>
      <c r="Q55" s="64"/>
      <c r="R55" s="64"/>
      <c r="S55" s="65"/>
      <c r="T55" s="65"/>
      <c r="U55" s="66"/>
      <c r="V55" s="66"/>
      <c r="W55" s="65"/>
      <c r="X55" s="65"/>
    </row>
    <row r="56" spans="1:24" ht="15" hidden="1">
      <c r="A56" s="36" t="s">
        <v>274</v>
      </c>
      <c r="B56" s="36" t="s">
        <v>275</v>
      </c>
      <c r="C56" s="62">
        <f t="shared" si="1"/>
        <v>0</v>
      </c>
      <c r="D56" s="63"/>
      <c r="E56" s="63"/>
      <c r="F56" s="64"/>
      <c r="G56" s="64"/>
      <c r="H56" s="65"/>
      <c r="I56" s="65"/>
      <c r="J56" s="66"/>
      <c r="K56" s="66"/>
      <c r="L56" s="65"/>
      <c r="M56" s="65"/>
      <c r="O56" s="63"/>
      <c r="P56" s="63"/>
      <c r="Q56" s="64"/>
      <c r="R56" s="64"/>
      <c r="S56" s="65"/>
      <c r="T56" s="65"/>
      <c r="U56" s="66"/>
      <c r="V56" s="66"/>
      <c r="W56" s="65"/>
      <c r="X56" s="65"/>
    </row>
    <row r="57" spans="1:24" ht="15" hidden="1">
      <c r="A57" s="36" t="s">
        <v>90</v>
      </c>
      <c r="B57" s="36" t="s">
        <v>67</v>
      </c>
      <c r="C57" s="62">
        <f t="shared" si="1"/>
        <v>0</v>
      </c>
      <c r="D57" s="63"/>
      <c r="E57" s="63"/>
      <c r="F57" s="64"/>
      <c r="G57" s="64"/>
      <c r="H57" s="65"/>
      <c r="I57" s="65"/>
      <c r="J57" s="66"/>
      <c r="K57" s="66"/>
      <c r="L57" s="65"/>
      <c r="M57" s="65"/>
      <c r="O57" s="63"/>
      <c r="P57" s="63"/>
      <c r="Q57" s="64"/>
      <c r="R57" s="64"/>
      <c r="S57" s="65"/>
      <c r="T57" s="65"/>
      <c r="U57" s="66"/>
      <c r="V57" s="66"/>
      <c r="W57" s="65"/>
      <c r="X57" s="65"/>
    </row>
    <row r="58" spans="1:24" ht="15" hidden="1">
      <c r="A58" s="36" t="s">
        <v>141</v>
      </c>
      <c r="B58" s="36" t="s">
        <v>176</v>
      </c>
      <c r="C58" s="62">
        <f t="shared" si="1"/>
        <v>0</v>
      </c>
      <c r="D58" s="63"/>
      <c r="E58" s="63"/>
      <c r="F58" s="64"/>
      <c r="G58" s="64"/>
      <c r="H58" s="65"/>
      <c r="I58" s="65"/>
      <c r="J58" s="66"/>
      <c r="K58" s="66"/>
      <c r="L58" s="65"/>
      <c r="M58" s="65"/>
      <c r="O58" s="63"/>
      <c r="P58" s="63"/>
      <c r="Q58" s="64"/>
      <c r="R58" s="64"/>
      <c r="S58" s="65"/>
      <c r="T58" s="65"/>
      <c r="U58" s="66"/>
      <c r="V58" s="66"/>
      <c r="W58" s="65"/>
      <c r="X58" s="65"/>
    </row>
    <row r="59" spans="1:24" ht="15" hidden="1">
      <c r="A59" s="36" t="s">
        <v>209</v>
      </c>
      <c r="B59" s="36" t="s">
        <v>210</v>
      </c>
      <c r="C59" s="62">
        <f t="shared" si="1"/>
        <v>0</v>
      </c>
      <c r="D59" s="63"/>
      <c r="E59" s="63"/>
      <c r="F59" s="64"/>
      <c r="G59" s="64"/>
      <c r="H59" s="65"/>
      <c r="I59" s="65"/>
      <c r="J59" s="66"/>
      <c r="K59" s="66"/>
      <c r="L59" s="65"/>
      <c r="M59" s="65"/>
      <c r="O59" s="63"/>
      <c r="P59" s="63"/>
      <c r="Q59" s="64"/>
      <c r="R59" s="64"/>
      <c r="S59" s="65"/>
      <c r="T59" s="65"/>
      <c r="U59" s="66"/>
      <c r="V59" s="66"/>
      <c r="W59" s="65"/>
      <c r="X59" s="65"/>
    </row>
    <row r="60" spans="1:24" ht="15" hidden="1">
      <c r="A60" s="36" t="s">
        <v>245</v>
      </c>
      <c r="B60" s="36" t="s">
        <v>246</v>
      </c>
      <c r="C60" s="62">
        <f t="shared" si="1"/>
        <v>0</v>
      </c>
      <c r="D60" s="63"/>
      <c r="E60" s="63"/>
      <c r="F60" s="64"/>
      <c r="G60" s="64"/>
      <c r="H60" s="65"/>
      <c r="I60" s="65"/>
      <c r="J60" s="66"/>
      <c r="K60" s="66"/>
      <c r="L60" s="65"/>
      <c r="M60" s="65"/>
      <c r="O60" s="63"/>
      <c r="P60" s="63"/>
      <c r="Q60" s="64"/>
      <c r="R60" s="64"/>
      <c r="S60" s="65"/>
      <c r="T60" s="65"/>
      <c r="U60" s="66"/>
      <c r="V60" s="66"/>
      <c r="W60" s="65"/>
      <c r="X60" s="65"/>
    </row>
    <row r="61" spans="1:24" ht="15" hidden="1">
      <c r="A61" s="36" t="s">
        <v>207</v>
      </c>
      <c r="B61" s="36" t="s">
        <v>208</v>
      </c>
      <c r="C61" s="62">
        <f t="shared" si="1"/>
        <v>0</v>
      </c>
      <c r="D61" s="63"/>
      <c r="E61" s="63"/>
      <c r="F61" s="64"/>
      <c r="G61" s="64"/>
      <c r="H61" s="65"/>
      <c r="I61" s="73"/>
      <c r="J61" s="66"/>
      <c r="K61" s="66"/>
      <c r="L61" s="65"/>
      <c r="M61" s="73"/>
      <c r="O61" s="63"/>
      <c r="P61" s="63"/>
      <c r="Q61" s="64"/>
      <c r="R61" s="64"/>
      <c r="S61" s="65"/>
      <c r="T61" s="73"/>
      <c r="U61" s="66"/>
      <c r="V61" s="66"/>
      <c r="W61" s="65"/>
      <c r="X61" s="73"/>
    </row>
    <row r="62" spans="1:24" ht="15" hidden="1">
      <c r="A62" s="36" t="s">
        <v>238</v>
      </c>
      <c r="B62" s="36" t="s">
        <v>200</v>
      </c>
      <c r="C62" s="62">
        <f t="shared" si="1"/>
        <v>0</v>
      </c>
      <c r="D62" s="63"/>
      <c r="E62" s="63"/>
      <c r="F62" s="64"/>
      <c r="G62" s="64"/>
      <c r="H62" s="65"/>
      <c r="I62" s="65"/>
      <c r="J62" s="66"/>
      <c r="K62" s="66"/>
      <c r="L62" s="65"/>
      <c r="M62" s="65"/>
      <c r="O62" s="63"/>
      <c r="P62" s="63"/>
      <c r="Q62" s="64"/>
      <c r="R62" s="64"/>
      <c r="S62" s="65"/>
      <c r="T62" s="65"/>
      <c r="U62" s="66"/>
      <c r="V62" s="66"/>
      <c r="W62" s="65"/>
      <c r="X62" s="65"/>
    </row>
    <row r="63" spans="1:24" ht="15" hidden="1">
      <c r="A63" s="36" t="s">
        <v>113</v>
      </c>
      <c r="B63" s="36" t="s">
        <v>114</v>
      </c>
      <c r="C63" s="62">
        <f t="shared" si="1"/>
        <v>0</v>
      </c>
      <c r="D63" s="63"/>
      <c r="E63" s="63"/>
      <c r="F63" s="64"/>
      <c r="G63" s="64"/>
      <c r="H63" s="65"/>
      <c r="I63" s="65"/>
      <c r="J63" s="66"/>
      <c r="K63" s="66"/>
      <c r="L63" s="65"/>
      <c r="M63" s="65"/>
      <c r="O63" s="63"/>
      <c r="P63" s="63"/>
      <c r="Q63" s="64"/>
      <c r="R63" s="64"/>
      <c r="S63" s="65"/>
      <c r="T63" s="65"/>
      <c r="U63" s="66"/>
      <c r="V63" s="66"/>
      <c r="W63" s="65"/>
      <c r="X63" s="65"/>
    </row>
    <row r="64" spans="1:24" ht="15" hidden="1">
      <c r="A64" s="36" t="s">
        <v>139</v>
      </c>
      <c r="B64" s="36" t="s">
        <v>140</v>
      </c>
      <c r="C64" s="62">
        <f t="shared" si="1"/>
        <v>0</v>
      </c>
      <c r="D64" s="63"/>
      <c r="E64" s="63"/>
      <c r="F64" s="64"/>
      <c r="G64" s="64"/>
      <c r="H64" s="65"/>
      <c r="I64" s="65"/>
      <c r="J64" s="66"/>
      <c r="K64" s="66"/>
      <c r="L64" s="65"/>
      <c r="M64" s="65"/>
      <c r="O64" s="63"/>
      <c r="P64" s="63"/>
      <c r="Q64" s="64"/>
      <c r="R64" s="64"/>
      <c r="S64" s="65"/>
      <c r="T64" s="65"/>
      <c r="U64" s="66"/>
      <c r="V64" s="66"/>
      <c r="W64" s="65"/>
      <c r="X64" s="65"/>
    </row>
    <row r="65" spans="1:24" ht="15" hidden="1">
      <c r="A65" s="36" t="s">
        <v>173</v>
      </c>
      <c r="B65" s="76" t="s">
        <v>174</v>
      </c>
      <c r="C65" s="62">
        <f t="shared" si="1"/>
        <v>0</v>
      </c>
      <c r="D65" s="63"/>
      <c r="E65" s="63"/>
      <c r="F65" s="64"/>
      <c r="G65" s="64"/>
      <c r="H65" s="65"/>
      <c r="I65" s="65"/>
      <c r="J65" s="66"/>
      <c r="K65" s="66"/>
      <c r="L65" s="65"/>
      <c r="M65" s="65"/>
      <c r="O65" s="63"/>
      <c r="P65" s="63"/>
      <c r="Q65" s="64"/>
      <c r="R65" s="64"/>
      <c r="S65" s="65"/>
      <c r="T65" s="65"/>
      <c r="U65" s="66"/>
      <c r="V65" s="66"/>
      <c r="W65" s="65"/>
      <c r="X65" s="65"/>
    </row>
    <row r="66" spans="1:24" ht="15" hidden="1">
      <c r="A66" s="36" t="s">
        <v>73</v>
      </c>
      <c r="B66" s="36" t="s">
        <v>45</v>
      </c>
      <c r="C66" s="62">
        <f t="shared" si="1"/>
        <v>0</v>
      </c>
      <c r="D66" s="63"/>
      <c r="E66" s="63"/>
      <c r="F66" s="64"/>
      <c r="G66" s="64"/>
      <c r="H66" s="65"/>
      <c r="I66" s="65"/>
      <c r="J66" s="66"/>
      <c r="K66" s="66"/>
      <c r="L66" s="65"/>
      <c r="M66" s="65"/>
      <c r="O66" s="63"/>
      <c r="P66" s="63"/>
      <c r="Q66" s="64"/>
      <c r="R66" s="64"/>
      <c r="S66" s="65"/>
      <c r="T66" s="65"/>
      <c r="U66" s="66"/>
      <c r="V66" s="66"/>
      <c r="W66" s="65"/>
      <c r="X66" s="65"/>
    </row>
    <row r="67" spans="1:24" ht="15" hidden="1">
      <c r="A67" s="36" t="s">
        <v>69</v>
      </c>
      <c r="B67" s="36" t="s">
        <v>40</v>
      </c>
      <c r="C67" s="62">
        <f t="shared" si="1"/>
        <v>0</v>
      </c>
      <c r="D67" s="63"/>
      <c r="E67" s="63"/>
      <c r="F67" s="64"/>
      <c r="G67" s="64"/>
      <c r="H67" s="65"/>
      <c r="I67" s="65"/>
      <c r="J67" s="66"/>
      <c r="K67" s="66"/>
      <c r="L67" s="65"/>
      <c r="M67" s="65"/>
      <c r="O67" s="63"/>
      <c r="P67" s="63"/>
      <c r="Q67" s="64"/>
      <c r="R67" s="64"/>
      <c r="S67" s="65"/>
      <c r="T67" s="65"/>
      <c r="U67" s="66"/>
      <c r="V67" s="66"/>
      <c r="W67" s="65"/>
      <c r="X67" s="65"/>
    </row>
    <row r="68" spans="1:24" ht="15" hidden="1">
      <c r="A68" s="36" t="s">
        <v>263</v>
      </c>
      <c r="B68" s="36" t="s">
        <v>224</v>
      </c>
      <c r="C68" s="62">
        <f aca="true" t="shared" si="2" ref="C68:C73">SUM(D68:X68)</f>
        <v>0</v>
      </c>
      <c r="D68" s="63"/>
      <c r="E68" s="63"/>
      <c r="F68" s="64"/>
      <c r="G68" s="64"/>
      <c r="H68" s="65"/>
      <c r="I68" s="65"/>
      <c r="J68" s="66"/>
      <c r="K68" s="66"/>
      <c r="L68" s="65"/>
      <c r="M68" s="65"/>
      <c r="O68" s="63"/>
      <c r="P68" s="63"/>
      <c r="Q68" s="64"/>
      <c r="R68" s="64"/>
      <c r="S68" s="65"/>
      <c r="T68" s="65"/>
      <c r="U68" s="66"/>
      <c r="V68" s="66"/>
      <c r="W68" s="65"/>
      <c r="X68" s="65"/>
    </row>
    <row r="69" spans="1:24" ht="15" hidden="1">
      <c r="A69" s="36" t="s">
        <v>180</v>
      </c>
      <c r="B69" s="36" t="s">
        <v>114</v>
      </c>
      <c r="C69" s="62">
        <f t="shared" si="2"/>
        <v>0</v>
      </c>
      <c r="D69" s="63"/>
      <c r="E69" s="63"/>
      <c r="F69" s="64"/>
      <c r="G69" s="64"/>
      <c r="H69" s="65"/>
      <c r="I69" s="65"/>
      <c r="J69" s="66"/>
      <c r="K69" s="66"/>
      <c r="L69" s="65"/>
      <c r="M69" s="65"/>
      <c r="O69" s="63"/>
      <c r="P69" s="63"/>
      <c r="Q69" s="64"/>
      <c r="R69" s="64"/>
      <c r="S69" s="65"/>
      <c r="T69" s="65"/>
      <c r="U69" s="66"/>
      <c r="V69" s="66"/>
      <c r="W69" s="65"/>
      <c r="X69" s="65"/>
    </row>
    <row r="70" spans="1:24" ht="15" hidden="1">
      <c r="A70" s="36" t="s">
        <v>183</v>
      </c>
      <c r="B70" s="36" t="s">
        <v>184</v>
      </c>
      <c r="C70" s="62">
        <f t="shared" si="2"/>
        <v>0</v>
      </c>
      <c r="D70" s="63"/>
      <c r="E70" s="63"/>
      <c r="F70" s="64"/>
      <c r="G70" s="64"/>
      <c r="H70" s="65"/>
      <c r="I70" s="65"/>
      <c r="J70" s="66"/>
      <c r="K70" s="66"/>
      <c r="L70" s="65"/>
      <c r="M70" s="65"/>
      <c r="O70" s="63"/>
      <c r="P70" s="63"/>
      <c r="Q70" s="64"/>
      <c r="R70" s="64"/>
      <c r="S70" s="65"/>
      <c r="T70" s="65"/>
      <c r="U70" s="66"/>
      <c r="V70" s="66"/>
      <c r="W70" s="65"/>
      <c r="X70" s="65"/>
    </row>
    <row r="71" spans="1:24" ht="15" hidden="1">
      <c r="A71" s="36" t="s">
        <v>199</v>
      </c>
      <c r="B71" s="36" t="s">
        <v>200</v>
      </c>
      <c r="C71" s="62">
        <f t="shared" si="2"/>
        <v>0</v>
      </c>
      <c r="D71" s="63"/>
      <c r="E71" s="63"/>
      <c r="F71" s="64"/>
      <c r="G71" s="64"/>
      <c r="H71" s="65"/>
      <c r="I71" s="65"/>
      <c r="J71" s="66"/>
      <c r="K71" s="66"/>
      <c r="L71" s="65"/>
      <c r="M71" s="65"/>
      <c r="O71" s="63"/>
      <c r="P71" s="63"/>
      <c r="Q71" s="64"/>
      <c r="R71" s="64"/>
      <c r="S71" s="65"/>
      <c r="T71" s="65"/>
      <c r="U71" s="66"/>
      <c r="V71" s="66"/>
      <c r="W71" s="65"/>
      <c r="X71" s="65"/>
    </row>
    <row r="72" spans="1:24" ht="15" hidden="1">
      <c r="A72" s="36" t="s">
        <v>211</v>
      </c>
      <c r="B72" s="36" t="s">
        <v>212</v>
      </c>
      <c r="C72" s="62">
        <f t="shared" si="2"/>
        <v>0</v>
      </c>
      <c r="D72" s="63"/>
      <c r="E72" s="63"/>
      <c r="F72" s="64"/>
      <c r="G72" s="64"/>
      <c r="H72" s="65"/>
      <c r="I72" s="65"/>
      <c r="J72" s="66"/>
      <c r="K72" s="66"/>
      <c r="L72" s="65"/>
      <c r="M72" s="65"/>
      <c r="O72" s="63"/>
      <c r="P72" s="63"/>
      <c r="Q72" s="64"/>
      <c r="R72" s="64"/>
      <c r="S72" s="65"/>
      <c r="T72" s="65"/>
      <c r="U72" s="66"/>
      <c r="V72" s="66"/>
      <c r="W72" s="65"/>
      <c r="X72" s="65"/>
    </row>
    <row r="73" spans="1:24" ht="15" hidden="1">
      <c r="A73" s="36" t="s">
        <v>213</v>
      </c>
      <c r="B73" s="36" t="s">
        <v>214</v>
      </c>
      <c r="C73" s="62">
        <f t="shared" si="2"/>
        <v>0</v>
      </c>
      <c r="D73" s="63"/>
      <c r="E73" s="63"/>
      <c r="F73" s="64"/>
      <c r="G73" s="64"/>
      <c r="H73" s="65"/>
      <c r="I73" s="65"/>
      <c r="J73" s="66"/>
      <c r="K73" s="66"/>
      <c r="L73" s="65"/>
      <c r="M73" s="65"/>
      <c r="O73" s="63"/>
      <c r="P73" s="63"/>
      <c r="Q73" s="64"/>
      <c r="R73" s="64"/>
      <c r="S73" s="65"/>
      <c r="T73" s="65"/>
      <c r="U73" s="66"/>
      <c r="V73" s="66"/>
      <c r="W73" s="65"/>
      <c r="X73" s="65"/>
    </row>
    <row r="74" spans="1:24" ht="15">
      <c r="A74" s="44"/>
      <c r="B74" s="44"/>
      <c r="C74" s="56">
        <f>COUNT(C4:C27)</f>
        <v>24</v>
      </c>
      <c r="D74" s="67">
        <f>SUM(D4:D72)/D3</f>
        <v>0</v>
      </c>
      <c r="E74" s="63"/>
      <c r="F74" s="62">
        <f>SUM(F4:F72)/F3</f>
        <v>2</v>
      </c>
      <c r="G74" s="56"/>
      <c r="H74" s="67">
        <f>SUM(H4:H72)/H3</f>
        <v>12</v>
      </c>
      <c r="I74" s="67"/>
      <c r="J74" s="62">
        <f>SUM(J4:J73)/J3</f>
        <v>13</v>
      </c>
      <c r="K74" s="56"/>
      <c r="L74" s="67">
        <f>SUM(L4:L73)/L3</f>
        <v>7</v>
      </c>
      <c r="M74" s="67"/>
      <c r="O74" s="67">
        <f>SUM(O4:O72)/O3</f>
        <v>0</v>
      </c>
      <c r="P74" s="63"/>
      <c r="Q74" s="62">
        <f>SUM(Q4:Q72)/Q3</f>
        <v>2</v>
      </c>
      <c r="R74" s="56"/>
      <c r="S74" s="67">
        <f>SUM(S4:S72)/S3</f>
        <v>12</v>
      </c>
      <c r="T74" s="67"/>
      <c r="U74" s="62">
        <f>SUM(U4:U73)/U3</f>
        <v>7</v>
      </c>
      <c r="V74" s="56"/>
      <c r="W74" s="67">
        <f>SUM(W4:W73)/W3</f>
        <v>0</v>
      </c>
      <c r="X74" s="67"/>
    </row>
    <row r="75" spans="1:24" ht="15">
      <c r="A75" s="62"/>
      <c r="B75" s="62"/>
      <c r="C75" s="43"/>
      <c r="D75" s="62"/>
      <c r="E75" s="62"/>
      <c r="F75" s="62"/>
      <c r="G75" s="62"/>
      <c r="H75" s="62"/>
      <c r="I75" s="62"/>
      <c r="J75" s="62"/>
      <c r="K75" s="62"/>
      <c r="L75" s="62"/>
      <c r="M75" s="62"/>
      <c r="O75" s="62"/>
      <c r="P75" s="62"/>
      <c r="Q75" s="62"/>
      <c r="R75" s="62"/>
      <c r="S75" s="62"/>
      <c r="T75" s="62"/>
      <c r="U75" s="62"/>
      <c r="V75" s="62"/>
      <c r="W75" s="62"/>
      <c r="X75" s="62"/>
    </row>
    <row r="76" spans="1:24" ht="15">
      <c r="A76" s="56"/>
      <c r="B76" s="56"/>
      <c r="C76" s="55"/>
      <c r="D76" s="137" t="s">
        <v>324</v>
      </c>
      <c r="E76" s="138"/>
      <c r="F76" s="139" t="s">
        <v>316</v>
      </c>
      <c r="G76" s="140"/>
      <c r="H76" s="141" t="s">
        <v>221</v>
      </c>
      <c r="I76" s="142"/>
      <c r="J76" s="143" t="s">
        <v>220</v>
      </c>
      <c r="K76" s="144"/>
      <c r="L76" s="141" t="s">
        <v>330</v>
      </c>
      <c r="M76" s="142"/>
      <c r="O76" s="137" t="s">
        <v>324</v>
      </c>
      <c r="P76" s="138"/>
      <c r="Q76" s="139" t="s">
        <v>316</v>
      </c>
      <c r="R76" s="140"/>
      <c r="S76" s="141" t="s">
        <v>221</v>
      </c>
      <c r="T76" s="142"/>
      <c r="U76" s="143" t="s">
        <v>220</v>
      </c>
      <c r="V76" s="144"/>
      <c r="W76" s="150" t="s">
        <v>330</v>
      </c>
      <c r="X76" s="150"/>
    </row>
    <row r="77" spans="1:24" ht="21">
      <c r="A77" s="57"/>
      <c r="B77" s="12" t="s">
        <v>7</v>
      </c>
      <c r="C77" s="10" t="s">
        <v>3</v>
      </c>
      <c r="D77" s="58">
        <v>5</v>
      </c>
      <c r="E77" s="58" t="str">
        <f aca="true" t="shared" si="3" ref="E77:K77">E3</f>
        <v>p</v>
      </c>
      <c r="F77" s="59">
        <v>4</v>
      </c>
      <c r="G77" s="59" t="str">
        <f t="shared" si="3"/>
        <v>p</v>
      </c>
      <c r="H77" s="60">
        <v>3</v>
      </c>
      <c r="I77" s="60" t="str">
        <f t="shared" si="3"/>
        <v>p</v>
      </c>
      <c r="J77" s="61">
        <f t="shared" si="3"/>
        <v>2</v>
      </c>
      <c r="K77" s="61" t="str">
        <f t="shared" si="3"/>
        <v>p</v>
      </c>
      <c r="L77" s="60">
        <v>1</v>
      </c>
      <c r="M77" s="125" t="s">
        <v>32</v>
      </c>
      <c r="O77" s="58">
        <v>5</v>
      </c>
      <c r="P77" s="58" t="str">
        <f>P3</f>
        <v>p</v>
      </c>
      <c r="Q77" s="59">
        <v>4</v>
      </c>
      <c r="R77" s="59" t="str">
        <f>R3</f>
        <v>p</v>
      </c>
      <c r="S77" s="60">
        <v>3</v>
      </c>
      <c r="T77" s="60" t="str">
        <f>T3</f>
        <v>p</v>
      </c>
      <c r="U77" s="61">
        <f>U3</f>
        <v>2</v>
      </c>
      <c r="V77" s="61" t="str">
        <f>V3</f>
        <v>p</v>
      </c>
      <c r="W77" s="130">
        <v>1</v>
      </c>
      <c r="X77" s="130" t="s">
        <v>32</v>
      </c>
    </row>
    <row r="78" spans="1:24" ht="15">
      <c r="A78" s="36" t="s">
        <v>77</v>
      </c>
      <c r="B78" s="36" t="s">
        <v>49</v>
      </c>
      <c r="C78" s="62">
        <f aca="true" t="shared" si="4" ref="C78:C109">SUM(D78:X78)</f>
        <v>21</v>
      </c>
      <c r="D78" s="50"/>
      <c r="E78" s="50"/>
      <c r="F78" s="49"/>
      <c r="G78" s="49"/>
      <c r="H78" s="50">
        <v>6</v>
      </c>
      <c r="I78" s="50">
        <v>4</v>
      </c>
      <c r="J78" s="51"/>
      <c r="K78" s="51"/>
      <c r="L78" s="50"/>
      <c r="M78" s="50"/>
      <c r="O78" s="50"/>
      <c r="P78" s="50"/>
      <c r="Q78" s="49"/>
      <c r="R78" s="49"/>
      <c r="S78" s="50">
        <v>6</v>
      </c>
      <c r="T78" s="50">
        <v>5</v>
      </c>
      <c r="U78" s="51"/>
      <c r="V78" s="51"/>
      <c r="W78" s="50"/>
      <c r="X78" s="50"/>
    </row>
    <row r="79" spans="1:24" ht="15">
      <c r="A79" s="36" t="s">
        <v>125</v>
      </c>
      <c r="B79" s="36" t="s">
        <v>126</v>
      </c>
      <c r="C79" s="62">
        <f t="shared" si="4"/>
        <v>18</v>
      </c>
      <c r="D79" s="50"/>
      <c r="E79" s="50"/>
      <c r="F79" s="49">
        <v>4</v>
      </c>
      <c r="G79" s="46"/>
      <c r="H79" s="50">
        <v>3</v>
      </c>
      <c r="I79" s="50">
        <v>3</v>
      </c>
      <c r="J79" s="51"/>
      <c r="K79" s="51"/>
      <c r="L79" s="50"/>
      <c r="M79" s="50"/>
      <c r="O79" s="50"/>
      <c r="P79" s="50"/>
      <c r="Q79" s="49">
        <v>4</v>
      </c>
      <c r="R79" s="46"/>
      <c r="S79" s="50">
        <v>3</v>
      </c>
      <c r="T79" s="50">
        <v>1</v>
      </c>
      <c r="U79" s="51"/>
      <c r="V79" s="51"/>
      <c r="W79" s="50"/>
      <c r="X79" s="50"/>
    </row>
    <row r="80" spans="1:24" ht="15">
      <c r="A80" s="36" t="s">
        <v>353</v>
      </c>
      <c r="B80" s="36" t="s">
        <v>354</v>
      </c>
      <c r="C80" s="62">
        <f t="shared" si="4"/>
        <v>12</v>
      </c>
      <c r="D80" s="50"/>
      <c r="E80" s="50"/>
      <c r="F80" s="49"/>
      <c r="G80" s="49"/>
      <c r="H80" s="50">
        <v>6</v>
      </c>
      <c r="I80" s="50"/>
      <c r="J80" s="51"/>
      <c r="K80" s="51"/>
      <c r="L80" s="50"/>
      <c r="M80" s="50"/>
      <c r="O80" s="50"/>
      <c r="P80" s="50"/>
      <c r="Q80" s="49"/>
      <c r="R80" s="49"/>
      <c r="S80" s="50">
        <v>6</v>
      </c>
      <c r="T80" s="50"/>
      <c r="U80" s="51"/>
      <c r="V80" s="51"/>
      <c r="W80" s="50"/>
      <c r="X80" s="50"/>
    </row>
    <row r="81" spans="1:24" ht="15">
      <c r="A81" s="36" t="s">
        <v>71</v>
      </c>
      <c r="B81" s="36" t="s">
        <v>41</v>
      </c>
      <c r="C81" s="62">
        <f t="shared" si="4"/>
        <v>12</v>
      </c>
      <c r="D81" s="50"/>
      <c r="E81" s="50"/>
      <c r="F81" s="49"/>
      <c r="G81" s="49"/>
      <c r="H81" s="50">
        <v>6</v>
      </c>
      <c r="I81" s="50"/>
      <c r="J81" s="51"/>
      <c r="K81" s="51"/>
      <c r="L81" s="50"/>
      <c r="M81" s="50"/>
      <c r="O81" s="50"/>
      <c r="P81" s="50"/>
      <c r="Q81" s="49"/>
      <c r="R81" s="49"/>
      <c r="S81" s="50">
        <v>6</v>
      </c>
      <c r="T81" s="50"/>
      <c r="U81" s="51"/>
      <c r="V81" s="51"/>
      <c r="W81" s="50"/>
      <c r="X81" s="50"/>
    </row>
    <row r="82" spans="1:24" ht="15">
      <c r="A82" s="36" t="s">
        <v>334</v>
      </c>
      <c r="B82" s="36" t="s">
        <v>331</v>
      </c>
      <c r="C82" s="62">
        <f t="shared" si="4"/>
        <v>12</v>
      </c>
      <c r="D82" s="50"/>
      <c r="E82" s="50"/>
      <c r="F82" s="49"/>
      <c r="G82" s="49"/>
      <c r="H82" s="50"/>
      <c r="I82" s="50"/>
      <c r="J82" s="51">
        <v>4</v>
      </c>
      <c r="K82" s="51">
        <v>2</v>
      </c>
      <c r="L82" s="50"/>
      <c r="M82" s="50"/>
      <c r="O82" s="50"/>
      <c r="P82" s="50"/>
      <c r="Q82" s="49"/>
      <c r="R82" s="49"/>
      <c r="S82" s="50"/>
      <c r="T82" s="50"/>
      <c r="U82" s="51">
        <v>4</v>
      </c>
      <c r="V82" s="51">
        <v>2</v>
      </c>
      <c r="W82" s="50"/>
      <c r="X82" s="50"/>
    </row>
    <row r="83" spans="1:24" ht="15">
      <c r="A83" s="36" t="s">
        <v>325</v>
      </c>
      <c r="B83" s="36" t="s">
        <v>383</v>
      </c>
      <c r="C83" s="62">
        <f t="shared" si="4"/>
        <v>10</v>
      </c>
      <c r="D83" s="50"/>
      <c r="E83" s="50"/>
      <c r="F83" s="49">
        <v>4</v>
      </c>
      <c r="G83" s="49">
        <v>1</v>
      </c>
      <c r="H83" s="50"/>
      <c r="I83" s="50"/>
      <c r="J83" s="51"/>
      <c r="K83" s="47"/>
      <c r="L83" s="50"/>
      <c r="M83" s="50"/>
      <c r="O83" s="50"/>
      <c r="P83" s="50"/>
      <c r="Q83" s="49">
        <v>4</v>
      </c>
      <c r="R83" s="49">
        <v>1</v>
      </c>
      <c r="S83" s="50"/>
      <c r="T83" s="50"/>
      <c r="U83" s="51"/>
      <c r="V83" s="47"/>
      <c r="W83" s="50"/>
      <c r="X83" s="50"/>
    </row>
    <row r="84" spans="1:24" ht="15">
      <c r="A84" s="36" t="s">
        <v>72</v>
      </c>
      <c r="B84" s="36" t="s">
        <v>43</v>
      </c>
      <c r="C84" s="62">
        <f t="shared" si="4"/>
        <v>9</v>
      </c>
      <c r="D84" s="50"/>
      <c r="E84" s="50"/>
      <c r="F84" s="49"/>
      <c r="G84" s="49"/>
      <c r="H84" s="50">
        <v>3</v>
      </c>
      <c r="I84" s="50">
        <v>3</v>
      </c>
      <c r="J84" s="51"/>
      <c r="K84" s="51"/>
      <c r="L84" s="50"/>
      <c r="M84" s="50"/>
      <c r="O84" s="50"/>
      <c r="P84" s="50"/>
      <c r="Q84" s="49"/>
      <c r="R84" s="49"/>
      <c r="S84" s="50">
        <v>3</v>
      </c>
      <c r="T84" s="50"/>
      <c r="U84" s="51"/>
      <c r="V84" s="51"/>
      <c r="W84" s="50"/>
      <c r="X84" s="50"/>
    </row>
    <row r="85" spans="1:24" ht="15">
      <c r="A85" s="36" t="s">
        <v>236</v>
      </c>
      <c r="B85" s="36" t="s">
        <v>237</v>
      </c>
      <c r="C85" s="62">
        <f t="shared" si="4"/>
        <v>8</v>
      </c>
      <c r="D85" s="50"/>
      <c r="E85" s="50"/>
      <c r="F85" s="49"/>
      <c r="G85" s="49"/>
      <c r="H85" s="50"/>
      <c r="I85" s="50"/>
      <c r="J85" s="51">
        <v>4</v>
      </c>
      <c r="K85" s="51"/>
      <c r="L85" s="50"/>
      <c r="M85" s="50"/>
      <c r="O85" s="50"/>
      <c r="P85" s="50"/>
      <c r="Q85" s="49"/>
      <c r="R85" s="49"/>
      <c r="S85" s="50"/>
      <c r="T85" s="50"/>
      <c r="U85" s="51">
        <v>4</v>
      </c>
      <c r="V85" s="51"/>
      <c r="W85" s="50"/>
      <c r="X85" s="50"/>
    </row>
    <row r="86" spans="1:24" ht="15">
      <c r="A86" s="36" t="s">
        <v>89</v>
      </c>
      <c r="B86" s="36" t="s">
        <v>94</v>
      </c>
      <c r="C86" s="62">
        <f t="shared" si="4"/>
        <v>8</v>
      </c>
      <c r="D86" s="50"/>
      <c r="E86" s="50"/>
      <c r="F86" s="49"/>
      <c r="G86" s="49"/>
      <c r="H86" s="50">
        <v>3</v>
      </c>
      <c r="I86" s="50"/>
      <c r="J86" s="51">
        <v>2</v>
      </c>
      <c r="K86" s="47"/>
      <c r="L86" s="50"/>
      <c r="M86" s="50"/>
      <c r="O86" s="50"/>
      <c r="P86" s="50"/>
      <c r="Q86" s="49"/>
      <c r="R86" s="49"/>
      <c r="S86" s="50">
        <v>3</v>
      </c>
      <c r="T86" s="50"/>
      <c r="U86" s="51"/>
      <c r="V86" s="47"/>
      <c r="W86" s="50"/>
      <c r="X86" s="50"/>
    </row>
    <row r="87" spans="1:24" ht="15">
      <c r="A87" s="36" t="s">
        <v>149</v>
      </c>
      <c r="B87" s="36" t="s">
        <v>160</v>
      </c>
      <c r="C87" s="62">
        <f t="shared" si="4"/>
        <v>6</v>
      </c>
      <c r="D87" s="50"/>
      <c r="E87" s="50"/>
      <c r="F87" s="49"/>
      <c r="G87" s="49"/>
      <c r="H87" s="50">
        <v>6</v>
      </c>
      <c r="I87" s="50"/>
      <c r="J87" s="51"/>
      <c r="K87" s="51"/>
      <c r="L87" s="50"/>
      <c r="M87" s="50"/>
      <c r="O87" s="50"/>
      <c r="P87" s="50"/>
      <c r="Q87" s="49"/>
      <c r="R87" s="49"/>
      <c r="S87" s="50"/>
      <c r="T87" s="50"/>
      <c r="U87" s="51"/>
      <c r="V87" s="51"/>
      <c r="W87" s="50"/>
      <c r="X87" s="50"/>
    </row>
    <row r="88" spans="1:24" ht="15">
      <c r="A88" s="36" t="s">
        <v>327</v>
      </c>
      <c r="B88" s="36" t="s">
        <v>328</v>
      </c>
      <c r="C88" s="62">
        <f t="shared" si="4"/>
        <v>6</v>
      </c>
      <c r="D88" s="50"/>
      <c r="E88" s="50"/>
      <c r="F88" s="49"/>
      <c r="G88" s="49"/>
      <c r="H88" s="50">
        <v>6</v>
      </c>
      <c r="I88" s="50"/>
      <c r="J88" s="51"/>
      <c r="K88" s="51"/>
      <c r="L88" s="50"/>
      <c r="M88" s="50"/>
      <c r="O88" s="50"/>
      <c r="P88" s="50"/>
      <c r="Q88" s="49"/>
      <c r="R88" s="49"/>
      <c r="S88" s="50"/>
      <c r="T88" s="50"/>
      <c r="U88" s="51"/>
      <c r="V88" s="51"/>
      <c r="W88" s="50"/>
      <c r="X88" s="50"/>
    </row>
    <row r="89" spans="1:24" ht="15">
      <c r="A89" s="36" t="s">
        <v>272</v>
      </c>
      <c r="B89" s="36" t="s">
        <v>273</v>
      </c>
      <c r="C89" s="62">
        <f t="shared" si="4"/>
        <v>6</v>
      </c>
      <c r="D89" s="50"/>
      <c r="E89" s="50"/>
      <c r="F89" s="49"/>
      <c r="G89" s="46"/>
      <c r="H89" s="50"/>
      <c r="I89" s="50"/>
      <c r="J89" s="51">
        <v>4</v>
      </c>
      <c r="K89" s="51"/>
      <c r="L89" s="50"/>
      <c r="M89" s="50"/>
      <c r="O89" s="50"/>
      <c r="P89" s="50"/>
      <c r="Q89" s="49"/>
      <c r="R89" s="46"/>
      <c r="S89" s="50"/>
      <c r="T89" s="50"/>
      <c r="U89" s="51">
        <v>2</v>
      </c>
      <c r="V89" s="51"/>
      <c r="W89" s="50"/>
      <c r="X89" s="50"/>
    </row>
    <row r="90" spans="1:24" ht="15">
      <c r="A90" s="36" t="s">
        <v>259</v>
      </c>
      <c r="B90" s="36" t="s">
        <v>260</v>
      </c>
      <c r="C90" s="62">
        <f t="shared" si="4"/>
        <v>6</v>
      </c>
      <c r="D90" s="50"/>
      <c r="E90" s="50"/>
      <c r="F90" s="49"/>
      <c r="G90" s="49"/>
      <c r="H90" s="50">
        <v>6</v>
      </c>
      <c r="I90" s="50"/>
      <c r="J90" s="51"/>
      <c r="K90" s="51"/>
      <c r="L90" s="50"/>
      <c r="M90" s="50"/>
      <c r="O90" s="50"/>
      <c r="P90" s="50"/>
      <c r="Q90" s="49"/>
      <c r="R90" s="49"/>
      <c r="S90" s="50"/>
      <c r="T90" s="50"/>
      <c r="U90" s="51"/>
      <c r="V90" s="51"/>
      <c r="W90" s="50"/>
      <c r="X90" s="50"/>
    </row>
    <row r="91" spans="1:24" ht="15">
      <c r="A91" s="36" t="s">
        <v>100</v>
      </c>
      <c r="B91" s="36" t="s">
        <v>48</v>
      </c>
      <c r="C91" s="62">
        <f t="shared" si="4"/>
        <v>5</v>
      </c>
      <c r="D91" s="50"/>
      <c r="E91" s="50"/>
      <c r="F91" s="49"/>
      <c r="G91" s="49"/>
      <c r="H91" s="50">
        <v>3</v>
      </c>
      <c r="I91" s="50"/>
      <c r="J91" s="51">
        <v>2</v>
      </c>
      <c r="K91" s="51"/>
      <c r="L91" s="50"/>
      <c r="M91" s="50"/>
      <c r="O91" s="50"/>
      <c r="P91" s="50"/>
      <c r="Q91" s="49"/>
      <c r="R91" s="49"/>
      <c r="S91" s="50"/>
      <c r="T91" s="50"/>
      <c r="U91" s="51"/>
      <c r="V91" s="51"/>
      <c r="W91" s="50"/>
      <c r="X91" s="50"/>
    </row>
    <row r="92" spans="1:24" ht="15">
      <c r="A92" s="36" t="s">
        <v>8</v>
      </c>
      <c r="B92" s="36" t="s">
        <v>95</v>
      </c>
      <c r="C92" s="62">
        <f t="shared" si="4"/>
        <v>5</v>
      </c>
      <c r="D92" s="50"/>
      <c r="E92" s="45"/>
      <c r="F92" s="49"/>
      <c r="G92" s="49"/>
      <c r="H92" s="50">
        <v>3</v>
      </c>
      <c r="I92" s="50"/>
      <c r="J92" s="51">
        <v>2</v>
      </c>
      <c r="K92" s="51"/>
      <c r="L92" s="50"/>
      <c r="M92" s="50"/>
      <c r="O92" s="50"/>
      <c r="P92" s="45"/>
      <c r="Q92" s="49"/>
      <c r="R92" s="49"/>
      <c r="S92" s="50"/>
      <c r="T92" s="50"/>
      <c r="U92" s="51"/>
      <c r="V92" s="51"/>
      <c r="W92" s="50"/>
      <c r="X92" s="50"/>
    </row>
    <row r="93" spans="1:24" ht="15">
      <c r="A93" s="36" t="s">
        <v>332</v>
      </c>
      <c r="B93" s="36" t="s">
        <v>333</v>
      </c>
      <c r="C93" s="62">
        <f t="shared" si="4"/>
        <v>5</v>
      </c>
      <c r="D93" s="50"/>
      <c r="E93" s="50"/>
      <c r="F93" s="49"/>
      <c r="G93" s="49"/>
      <c r="H93" s="50"/>
      <c r="I93" s="50"/>
      <c r="J93" s="51">
        <v>2</v>
      </c>
      <c r="K93" s="51">
        <v>3</v>
      </c>
      <c r="L93" s="50"/>
      <c r="M93" s="50"/>
      <c r="O93" s="50"/>
      <c r="P93" s="50"/>
      <c r="Q93" s="49"/>
      <c r="R93" s="49"/>
      <c r="S93" s="50"/>
      <c r="T93" s="50"/>
      <c r="U93" s="51"/>
      <c r="V93" s="51"/>
      <c r="W93" s="50"/>
      <c r="X93" s="50"/>
    </row>
    <row r="94" spans="1:24" ht="15">
      <c r="A94" s="36" t="s">
        <v>332</v>
      </c>
      <c r="B94" s="36" t="s">
        <v>367</v>
      </c>
      <c r="C94" s="62">
        <f t="shared" si="4"/>
        <v>5</v>
      </c>
      <c r="D94" s="50"/>
      <c r="E94" s="50"/>
      <c r="F94" s="49"/>
      <c r="G94" s="49"/>
      <c r="H94" s="50"/>
      <c r="I94" s="50"/>
      <c r="J94" s="51"/>
      <c r="K94" s="51"/>
      <c r="L94" s="50">
        <v>2</v>
      </c>
      <c r="M94" s="50">
        <v>3</v>
      </c>
      <c r="O94" s="50"/>
      <c r="P94" s="50"/>
      <c r="Q94" s="49"/>
      <c r="R94" s="49"/>
      <c r="S94" s="50"/>
      <c r="T94" s="50"/>
      <c r="U94" s="51"/>
      <c r="V94" s="51"/>
      <c r="W94" s="50"/>
      <c r="X94" s="50"/>
    </row>
    <row r="95" spans="1:24" ht="15">
      <c r="A95" s="36" t="s">
        <v>332</v>
      </c>
      <c r="B95" s="36" t="s">
        <v>370</v>
      </c>
      <c r="C95" s="62">
        <f t="shared" si="4"/>
        <v>5</v>
      </c>
      <c r="D95" s="50"/>
      <c r="E95" s="50"/>
      <c r="F95" s="49"/>
      <c r="G95" s="49"/>
      <c r="H95" s="50">
        <v>3</v>
      </c>
      <c r="I95" s="50">
        <v>2</v>
      </c>
      <c r="J95" s="51"/>
      <c r="K95" s="51"/>
      <c r="L95" s="50"/>
      <c r="M95" s="50"/>
      <c r="O95" s="50"/>
      <c r="P95" s="50"/>
      <c r="Q95" s="49"/>
      <c r="R95" s="49"/>
      <c r="S95" s="50"/>
      <c r="T95" s="50"/>
      <c r="U95" s="51"/>
      <c r="V95" s="51"/>
      <c r="W95" s="50"/>
      <c r="X95" s="50"/>
    </row>
    <row r="96" spans="1:24" ht="15">
      <c r="A96" s="36" t="s">
        <v>388</v>
      </c>
      <c r="B96" s="36" t="s">
        <v>57</v>
      </c>
      <c r="C96" s="62">
        <f t="shared" si="4"/>
        <v>3</v>
      </c>
      <c r="D96" s="50"/>
      <c r="E96" s="50"/>
      <c r="F96" s="49"/>
      <c r="G96" s="49"/>
      <c r="H96" s="50"/>
      <c r="I96" s="50"/>
      <c r="J96" s="51"/>
      <c r="K96" s="51"/>
      <c r="L96" s="50"/>
      <c r="M96" s="50"/>
      <c r="O96" s="50"/>
      <c r="P96" s="50"/>
      <c r="Q96" s="49"/>
      <c r="R96" s="49"/>
      <c r="S96" s="50"/>
      <c r="T96" s="50"/>
      <c r="U96" s="51">
        <v>2</v>
      </c>
      <c r="V96" s="51">
        <v>1</v>
      </c>
      <c r="W96" s="50"/>
      <c r="X96" s="50"/>
    </row>
    <row r="97" spans="1:24" ht="15">
      <c r="A97" s="36" t="s">
        <v>336</v>
      </c>
      <c r="B97" s="36" t="s">
        <v>337</v>
      </c>
      <c r="C97" s="62">
        <f t="shared" si="4"/>
        <v>2</v>
      </c>
      <c r="D97" s="50"/>
      <c r="E97" s="50"/>
      <c r="F97" s="49"/>
      <c r="G97" s="49"/>
      <c r="H97" s="50"/>
      <c r="I97" s="50"/>
      <c r="J97" s="51"/>
      <c r="K97" s="51"/>
      <c r="L97" s="50">
        <v>2</v>
      </c>
      <c r="M97" s="50"/>
      <c r="O97" s="50"/>
      <c r="P97" s="50"/>
      <c r="Q97" s="49"/>
      <c r="R97" s="49"/>
      <c r="S97" s="50"/>
      <c r="T97" s="50"/>
      <c r="U97" s="51"/>
      <c r="V97" s="51"/>
      <c r="W97" s="50"/>
      <c r="X97" s="50"/>
    </row>
    <row r="98" spans="1:24" ht="15">
      <c r="A98" s="36" t="s">
        <v>187</v>
      </c>
      <c r="B98" s="36" t="s">
        <v>156</v>
      </c>
      <c r="C98" s="62">
        <f t="shared" si="4"/>
        <v>2</v>
      </c>
      <c r="D98" s="50"/>
      <c r="E98" s="50"/>
      <c r="F98" s="49"/>
      <c r="G98" s="49"/>
      <c r="H98" s="50"/>
      <c r="I98" s="50"/>
      <c r="J98" s="51"/>
      <c r="K98" s="51"/>
      <c r="L98" s="50">
        <v>1</v>
      </c>
      <c r="M98" s="50">
        <v>1</v>
      </c>
      <c r="O98" s="50"/>
      <c r="P98" s="50"/>
      <c r="Q98" s="49"/>
      <c r="R98" s="49"/>
      <c r="S98" s="50"/>
      <c r="T98" s="50"/>
      <c r="U98" s="51"/>
      <c r="V98" s="51"/>
      <c r="W98" s="50"/>
      <c r="X98" s="50"/>
    </row>
    <row r="99" spans="1:24" ht="15">
      <c r="A99" s="36" t="s">
        <v>76</v>
      </c>
      <c r="B99" s="36" t="s">
        <v>47</v>
      </c>
      <c r="C99" s="62">
        <f t="shared" si="4"/>
        <v>2</v>
      </c>
      <c r="D99" s="50"/>
      <c r="E99" s="45"/>
      <c r="F99" s="49"/>
      <c r="G99" s="49"/>
      <c r="H99" s="50"/>
      <c r="I99" s="50"/>
      <c r="J99" s="51">
        <v>2</v>
      </c>
      <c r="K99" s="51"/>
      <c r="L99" s="50"/>
      <c r="M99" s="50"/>
      <c r="O99" s="50"/>
      <c r="P99" s="45"/>
      <c r="Q99" s="49"/>
      <c r="R99" s="49"/>
      <c r="S99" s="50"/>
      <c r="T99" s="50"/>
      <c r="U99" s="51"/>
      <c r="V99" s="51"/>
      <c r="W99" s="50"/>
      <c r="X99" s="50"/>
    </row>
    <row r="100" spans="1:24" ht="15">
      <c r="A100" s="36" t="s">
        <v>340</v>
      </c>
      <c r="B100" s="36" t="s">
        <v>333</v>
      </c>
      <c r="C100" s="62">
        <f t="shared" si="4"/>
        <v>1</v>
      </c>
      <c r="D100" s="50"/>
      <c r="E100" s="50"/>
      <c r="F100" s="49"/>
      <c r="G100" s="49"/>
      <c r="H100" s="50"/>
      <c r="I100" s="50"/>
      <c r="J100" s="51"/>
      <c r="K100" s="51"/>
      <c r="L100" s="50">
        <v>1</v>
      </c>
      <c r="M100" s="50"/>
      <c r="O100" s="50"/>
      <c r="P100" s="50"/>
      <c r="Q100" s="49"/>
      <c r="R100" s="49"/>
      <c r="S100" s="50"/>
      <c r="T100" s="50"/>
      <c r="U100" s="51"/>
      <c r="V100" s="51"/>
      <c r="W100" s="50"/>
      <c r="X100" s="50"/>
    </row>
    <row r="101" spans="1:24" ht="15">
      <c r="A101" s="36" t="s">
        <v>192</v>
      </c>
      <c r="B101" s="36" t="s">
        <v>381</v>
      </c>
      <c r="C101" s="62">
        <f t="shared" si="4"/>
        <v>1</v>
      </c>
      <c r="D101" s="50"/>
      <c r="E101" s="50"/>
      <c r="F101" s="49"/>
      <c r="G101" s="49"/>
      <c r="H101" s="50"/>
      <c r="I101" s="50"/>
      <c r="J101" s="51"/>
      <c r="K101" s="51"/>
      <c r="L101" s="50">
        <v>1</v>
      </c>
      <c r="M101" s="50"/>
      <c r="O101" s="50"/>
      <c r="P101" s="50"/>
      <c r="Q101" s="49"/>
      <c r="R101" s="49"/>
      <c r="S101" s="50"/>
      <c r="T101" s="50"/>
      <c r="U101" s="51"/>
      <c r="V101" s="51"/>
      <c r="W101" s="50"/>
      <c r="X101" s="50"/>
    </row>
    <row r="102" spans="1:24" ht="15">
      <c r="A102" s="36" t="s">
        <v>38</v>
      </c>
      <c r="B102" s="36" t="s">
        <v>382</v>
      </c>
      <c r="C102" s="62">
        <f t="shared" si="4"/>
        <v>1</v>
      </c>
      <c r="D102" s="50"/>
      <c r="E102" s="50"/>
      <c r="F102" s="49"/>
      <c r="G102" s="49"/>
      <c r="H102" s="50"/>
      <c r="I102" s="50"/>
      <c r="J102" s="51"/>
      <c r="K102" s="47"/>
      <c r="L102" s="50">
        <v>1</v>
      </c>
      <c r="M102" s="50"/>
      <c r="O102" s="50"/>
      <c r="P102" s="50"/>
      <c r="Q102" s="49"/>
      <c r="R102" s="49"/>
      <c r="S102" s="50"/>
      <c r="T102" s="50"/>
      <c r="U102" s="51"/>
      <c r="V102" s="47"/>
      <c r="W102" s="50"/>
      <c r="X102" s="50"/>
    </row>
    <row r="103" spans="1:24" ht="15" hidden="1">
      <c r="A103" s="36" t="s">
        <v>325</v>
      </c>
      <c r="B103" s="36" t="s">
        <v>326</v>
      </c>
      <c r="C103" s="62">
        <f t="shared" si="4"/>
        <v>0</v>
      </c>
      <c r="D103" s="50"/>
      <c r="E103" s="50"/>
      <c r="F103" s="49"/>
      <c r="G103" s="49"/>
      <c r="H103" s="50"/>
      <c r="I103" s="50"/>
      <c r="J103" s="51"/>
      <c r="K103" s="51"/>
      <c r="L103" s="50"/>
      <c r="M103" s="50"/>
      <c r="O103" s="50"/>
      <c r="P103" s="50"/>
      <c r="Q103" s="49"/>
      <c r="R103" s="49"/>
      <c r="S103" s="50"/>
      <c r="T103" s="50"/>
      <c r="U103" s="51"/>
      <c r="V103" s="51"/>
      <c r="W103" s="50"/>
      <c r="X103" s="50"/>
    </row>
    <row r="104" spans="1:24" ht="15" hidden="1">
      <c r="A104" s="36" t="s">
        <v>138</v>
      </c>
      <c r="B104" s="76" t="s">
        <v>159</v>
      </c>
      <c r="C104" s="62">
        <f t="shared" si="4"/>
        <v>0</v>
      </c>
      <c r="D104" s="50"/>
      <c r="E104" s="50"/>
      <c r="F104" s="49"/>
      <c r="G104" s="49"/>
      <c r="H104" s="50"/>
      <c r="I104" s="50"/>
      <c r="J104" s="51"/>
      <c r="K104" s="51"/>
      <c r="L104" s="50"/>
      <c r="M104" s="50"/>
      <c r="O104" s="50"/>
      <c r="P104" s="50"/>
      <c r="Q104" s="49"/>
      <c r="R104" s="49"/>
      <c r="S104" s="50"/>
      <c r="T104" s="50"/>
      <c r="U104" s="51"/>
      <c r="V104" s="51"/>
      <c r="W104" s="50"/>
      <c r="X104" s="50"/>
    </row>
    <row r="105" spans="1:24" ht="15" hidden="1">
      <c r="A105" s="36" t="s">
        <v>107</v>
      </c>
      <c r="B105" s="36" t="s">
        <v>317</v>
      </c>
      <c r="C105" s="62">
        <f t="shared" si="4"/>
        <v>0</v>
      </c>
      <c r="D105" s="50"/>
      <c r="E105" s="50"/>
      <c r="F105" s="49"/>
      <c r="G105" s="49"/>
      <c r="H105" s="50"/>
      <c r="I105" s="50"/>
      <c r="J105" s="51"/>
      <c r="K105" s="51"/>
      <c r="L105" s="50"/>
      <c r="M105" s="50"/>
      <c r="O105" s="50"/>
      <c r="P105" s="50"/>
      <c r="Q105" s="49"/>
      <c r="R105" s="49"/>
      <c r="S105" s="50"/>
      <c r="T105" s="50"/>
      <c r="U105" s="51"/>
      <c r="V105" s="51"/>
      <c r="W105" s="50"/>
      <c r="X105" s="50"/>
    </row>
    <row r="106" spans="1:24" ht="15" hidden="1">
      <c r="A106" s="36" t="s">
        <v>70</v>
      </c>
      <c r="B106" s="36" t="s">
        <v>99</v>
      </c>
      <c r="C106" s="62">
        <f t="shared" si="4"/>
        <v>0</v>
      </c>
      <c r="D106" s="50"/>
      <c r="E106" s="50"/>
      <c r="F106" s="49"/>
      <c r="G106" s="49"/>
      <c r="H106" s="50"/>
      <c r="I106" s="50"/>
      <c r="J106" s="51"/>
      <c r="K106" s="51"/>
      <c r="L106" s="50"/>
      <c r="M106" s="50"/>
      <c r="O106" s="50"/>
      <c r="P106" s="50"/>
      <c r="Q106" s="49"/>
      <c r="R106" s="49"/>
      <c r="S106" s="50"/>
      <c r="T106" s="50"/>
      <c r="U106" s="51"/>
      <c r="V106" s="51"/>
      <c r="W106" s="50"/>
      <c r="X106" s="50"/>
    </row>
    <row r="107" spans="1:24" ht="15" hidden="1">
      <c r="A107" s="36" t="s">
        <v>5</v>
      </c>
      <c r="B107" s="36" t="s">
        <v>57</v>
      </c>
      <c r="C107" s="62">
        <f t="shared" si="4"/>
        <v>0</v>
      </c>
      <c r="D107" s="50"/>
      <c r="E107" s="50"/>
      <c r="F107" s="49"/>
      <c r="G107" s="49"/>
      <c r="H107" s="50"/>
      <c r="I107" s="50"/>
      <c r="J107" s="51"/>
      <c r="K107" s="51"/>
      <c r="L107" s="50"/>
      <c r="M107" s="50"/>
      <c r="O107" s="50"/>
      <c r="P107" s="50"/>
      <c r="Q107" s="49"/>
      <c r="R107" s="49"/>
      <c r="S107" s="50"/>
      <c r="T107" s="50"/>
      <c r="U107" s="51"/>
      <c r="V107" s="51"/>
      <c r="W107" s="50"/>
      <c r="X107" s="50"/>
    </row>
    <row r="108" spans="1:24" ht="15" hidden="1">
      <c r="A108" s="36" t="s">
        <v>157</v>
      </c>
      <c r="B108" s="36" t="s">
        <v>52</v>
      </c>
      <c r="C108" s="62">
        <f t="shared" si="4"/>
        <v>0</v>
      </c>
      <c r="D108" s="50"/>
      <c r="E108" s="50"/>
      <c r="F108" s="49"/>
      <c r="G108" s="49"/>
      <c r="H108" s="50"/>
      <c r="I108" s="50"/>
      <c r="J108" s="51"/>
      <c r="K108" s="51"/>
      <c r="L108" s="50"/>
      <c r="M108" s="50"/>
      <c r="O108" s="50"/>
      <c r="P108" s="50"/>
      <c r="Q108" s="49"/>
      <c r="R108" s="49"/>
      <c r="S108" s="50"/>
      <c r="T108" s="50"/>
      <c r="U108" s="51"/>
      <c r="V108" s="51"/>
      <c r="W108" s="50"/>
      <c r="X108" s="50"/>
    </row>
    <row r="109" spans="1:24" ht="15" hidden="1">
      <c r="A109" s="36" t="s">
        <v>39</v>
      </c>
      <c r="B109" s="36" t="s">
        <v>97</v>
      </c>
      <c r="C109" s="62">
        <f t="shared" si="4"/>
        <v>0</v>
      </c>
      <c r="D109" s="50"/>
      <c r="E109" s="50"/>
      <c r="F109" s="49"/>
      <c r="G109" s="49"/>
      <c r="H109" s="50"/>
      <c r="I109" s="45"/>
      <c r="J109" s="51"/>
      <c r="K109" s="51"/>
      <c r="L109" s="50"/>
      <c r="M109" s="45"/>
      <c r="O109" s="50"/>
      <c r="P109" s="50"/>
      <c r="Q109" s="49"/>
      <c r="R109" s="49"/>
      <c r="S109" s="50"/>
      <c r="T109" s="45"/>
      <c r="U109" s="51"/>
      <c r="V109" s="51"/>
      <c r="W109" s="50"/>
      <c r="X109" s="45"/>
    </row>
    <row r="110" spans="1:24" ht="15" hidden="1">
      <c r="A110" s="36" t="s">
        <v>352</v>
      </c>
      <c r="B110" s="36" t="s">
        <v>126</v>
      </c>
      <c r="C110" s="62">
        <f aca="true" t="shared" si="5" ref="C110:C141">SUM(D110:X110)</f>
        <v>0</v>
      </c>
      <c r="D110" s="50"/>
      <c r="E110" s="50"/>
      <c r="F110" s="49"/>
      <c r="G110" s="49"/>
      <c r="H110" s="50"/>
      <c r="I110" s="50"/>
      <c r="J110" s="51"/>
      <c r="K110" s="51"/>
      <c r="L110" s="50"/>
      <c r="M110" s="50"/>
      <c r="O110" s="50"/>
      <c r="P110" s="50"/>
      <c r="Q110" s="49"/>
      <c r="R110" s="49"/>
      <c r="S110" s="50"/>
      <c r="T110" s="50"/>
      <c r="U110" s="51"/>
      <c r="V110" s="51"/>
      <c r="W110" s="50"/>
      <c r="X110" s="50"/>
    </row>
    <row r="111" spans="1:24" ht="15" hidden="1">
      <c r="A111" s="36" t="s">
        <v>124</v>
      </c>
      <c r="B111" s="36" t="s">
        <v>162</v>
      </c>
      <c r="C111" s="62">
        <f t="shared" si="5"/>
        <v>0</v>
      </c>
      <c r="D111" s="50"/>
      <c r="E111" s="50"/>
      <c r="F111" s="49"/>
      <c r="G111" s="49"/>
      <c r="H111" s="50"/>
      <c r="I111" s="50"/>
      <c r="J111" s="51"/>
      <c r="K111" s="51"/>
      <c r="L111" s="50"/>
      <c r="M111" s="50"/>
      <c r="O111" s="50"/>
      <c r="P111" s="50"/>
      <c r="Q111" s="49"/>
      <c r="R111" s="49"/>
      <c r="S111" s="50"/>
      <c r="T111" s="50"/>
      <c r="U111" s="51"/>
      <c r="V111" s="51"/>
      <c r="W111" s="50"/>
      <c r="X111" s="50"/>
    </row>
    <row r="112" spans="1:24" ht="15" hidden="1">
      <c r="A112" s="36" t="s">
        <v>192</v>
      </c>
      <c r="B112" s="76" t="s">
        <v>331</v>
      </c>
      <c r="C112" s="62">
        <f t="shared" si="5"/>
        <v>0</v>
      </c>
      <c r="D112" s="50"/>
      <c r="E112" s="50"/>
      <c r="F112" s="49"/>
      <c r="G112" s="49"/>
      <c r="H112" s="50"/>
      <c r="I112" s="45"/>
      <c r="J112" s="51"/>
      <c r="K112" s="51"/>
      <c r="L112" s="50"/>
      <c r="M112" s="45"/>
      <c r="O112" s="50"/>
      <c r="P112" s="50"/>
      <c r="Q112" s="49"/>
      <c r="R112" s="49"/>
      <c r="S112" s="50"/>
      <c r="T112" s="45"/>
      <c r="U112" s="51"/>
      <c r="V112" s="51"/>
      <c r="W112" s="50"/>
      <c r="X112" s="45"/>
    </row>
    <row r="113" spans="1:24" ht="15" hidden="1">
      <c r="A113" s="36" t="s">
        <v>147</v>
      </c>
      <c r="B113" s="36" t="s">
        <v>148</v>
      </c>
      <c r="C113" s="62">
        <f t="shared" si="5"/>
        <v>0</v>
      </c>
      <c r="D113" s="50"/>
      <c r="E113" s="50"/>
      <c r="F113" s="49"/>
      <c r="G113" s="49"/>
      <c r="H113" s="50"/>
      <c r="I113" s="50"/>
      <c r="J113" s="51"/>
      <c r="K113" s="47"/>
      <c r="L113" s="50"/>
      <c r="M113" s="45"/>
      <c r="O113" s="50"/>
      <c r="P113" s="50"/>
      <c r="Q113" s="49"/>
      <c r="R113" s="49"/>
      <c r="S113" s="50"/>
      <c r="T113" s="50"/>
      <c r="U113" s="51"/>
      <c r="V113" s="47"/>
      <c r="W113" s="50"/>
      <c r="X113" s="45"/>
    </row>
    <row r="114" spans="1:24" ht="15" hidden="1">
      <c r="A114" s="36" t="s">
        <v>5</v>
      </c>
      <c r="B114" s="36" t="s">
        <v>268</v>
      </c>
      <c r="C114" s="62">
        <f t="shared" si="5"/>
        <v>0</v>
      </c>
      <c r="D114" s="50"/>
      <c r="E114" s="50"/>
      <c r="F114" s="49"/>
      <c r="G114" s="49"/>
      <c r="H114" s="50"/>
      <c r="I114" s="50"/>
      <c r="J114" s="51"/>
      <c r="K114" s="51"/>
      <c r="L114" s="50"/>
      <c r="M114" s="50"/>
      <c r="O114" s="50"/>
      <c r="P114" s="50"/>
      <c r="Q114" s="49"/>
      <c r="R114" s="49"/>
      <c r="S114" s="50"/>
      <c r="T114" s="50"/>
      <c r="U114" s="51"/>
      <c r="V114" s="51"/>
      <c r="W114" s="50"/>
      <c r="X114" s="50"/>
    </row>
    <row r="115" spans="1:24" ht="15" hidden="1">
      <c r="A115" s="36" t="s">
        <v>319</v>
      </c>
      <c r="B115" s="36" t="s">
        <v>320</v>
      </c>
      <c r="C115" s="62">
        <f t="shared" si="5"/>
        <v>0</v>
      </c>
      <c r="D115" s="50"/>
      <c r="E115" s="50"/>
      <c r="F115" s="49"/>
      <c r="G115" s="49"/>
      <c r="H115" s="50"/>
      <c r="I115" s="50"/>
      <c r="J115" s="51"/>
      <c r="K115" s="51"/>
      <c r="L115" s="50"/>
      <c r="M115" s="50"/>
      <c r="O115" s="50"/>
      <c r="P115" s="50"/>
      <c r="Q115" s="49"/>
      <c r="R115" s="49"/>
      <c r="S115" s="50"/>
      <c r="T115" s="50"/>
      <c r="U115" s="51"/>
      <c r="V115" s="51"/>
      <c r="W115" s="50"/>
      <c r="X115" s="50"/>
    </row>
    <row r="116" spans="1:24" ht="15" hidden="1">
      <c r="A116" s="36" t="s">
        <v>368</v>
      </c>
      <c r="B116" s="36" t="s">
        <v>369</v>
      </c>
      <c r="C116" s="62">
        <f t="shared" si="5"/>
        <v>0</v>
      </c>
      <c r="D116" s="50"/>
      <c r="E116" s="50"/>
      <c r="F116" s="49"/>
      <c r="G116" s="49"/>
      <c r="H116" s="50"/>
      <c r="I116" s="50"/>
      <c r="J116" s="51"/>
      <c r="K116" s="51"/>
      <c r="L116" s="50"/>
      <c r="M116" s="50"/>
      <c r="O116" s="50"/>
      <c r="P116" s="50"/>
      <c r="Q116" s="49"/>
      <c r="R116" s="49"/>
      <c r="S116" s="50"/>
      <c r="T116" s="50"/>
      <c r="U116" s="51"/>
      <c r="V116" s="51"/>
      <c r="W116" s="50"/>
      <c r="X116" s="50"/>
    </row>
    <row r="117" spans="1:24" ht="15" hidden="1">
      <c r="A117" s="77" t="s">
        <v>318</v>
      </c>
      <c r="B117" s="36" t="s">
        <v>57</v>
      </c>
      <c r="C117" s="62">
        <f t="shared" si="5"/>
        <v>0</v>
      </c>
      <c r="D117" s="50"/>
      <c r="E117" s="50"/>
      <c r="F117" s="49"/>
      <c r="G117" s="49"/>
      <c r="H117" s="50"/>
      <c r="I117" s="45"/>
      <c r="J117" s="51"/>
      <c r="K117" s="51"/>
      <c r="L117" s="50"/>
      <c r="M117" s="45"/>
      <c r="O117" s="50"/>
      <c r="P117" s="50"/>
      <c r="Q117" s="49"/>
      <c r="R117" s="49"/>
      <c r="S117" s="50"/>
      <c r="T117" s="45"/>
      <c r="U117" s="51"/>
      <c r="V117" s="51"/>
      <c r="W117" s="50"/>
      <c r="X117" s="45"/>
    </row>
    <row r="118" spans="1:24" ht="15" hidden="1">
      <c r="A118" s="36" t="s">
        <v>357</v>
      </c>
      <c r="B118" s="36" t="s">
        <v>341</v>
      </c>
      <c r="C118" s="62">
        <f t="shared" si="5"/>
        <v>0</v>
      </c>
      <c r="D118" s="50"/>
      <c r="E118" s="45"/>
      <c r="F118" s="49"/>
      <c r="G118" s="49"/>
      <c r="H118" s="50"/>
      <c r="I118" s="50"/>
      <c r="J118" s="51"/>
      <c r="K118" s="51"/>
      <c r="L118" s="50"/>
      <c r="M118" s="50"/>
      <c r="O118" s="50"/>
      <c r="P118" s="45"/>
      <c r="Q118" s="49"/>
      <c r="R118" s="49"/>
      <c r="S118" s="50"/>
      <c r="T118" s="50"/>
      <c r="U118" s="51"/>
      <c r="V118" s="51"/>
      <c r="W118" s="50"/>
      <c r="X118" s="50"/>
    </row>
    <row r="119" spans="1:24" ht="15" hidden="1">
      <c r="A119" s="36" t="s">
        <v>158</v>
      </c>
      <c r="B119" s="36" t="s">
        <v>154</v>
      </c>
      <c r="C119" s="62">
        <f t="shared" si="5"/>
        <v>0</v>
      </c>
      <c r="D119" s="50"/>
      <c r="E119" s="50"/>
      <c r="F119" s="49"/>
      <c r="G119" s="49"/>
      <c r="H119" s="50"/>
      <c r="I119" s="45"/>
      <c r="J119" s="51"/>
      <c r="K119" s="51"/>
      <c r="L119" s="50"/>
      <c r="M119" s="45"/>
      <c r="O119" s="50"/>
      <c r="P119" s="50"/>
      <c r="Q119" s="49"/>
      <c r="R119" s="49"/>
      <c r="S119" s="50"/>
      <c r="T119" s="45"/>
      <c r="U119" s="51"/>
      <c r="V119" s="51"/>
      <c r="W119" s="50"/>
      <c r="X119" s="45"/>
    </row>
    <row r="120" spans="1:24" ht="15" hidden="1">
      <c r="A120" s="36" t="s">
        <v>334</v>
      </c>
      <c r="B120" s="36" t="s">
        <v>335</v>
      </c>
      <c r="C120" s="62">
        <f t="shared" si="5"/>
        <v>0</v>
      </c>
      <c r="D120" s="50"/>
      <c r="E120" s="50"/>
      <c r="F120" s="49"/>
      <c r="G120" s="49"/>
      <c r="H120" s="50"/>
      <c r="I120" s="50"/>
      <c r="J120" s="51"/>
      <c r="K120" s="51"/>
      <c r="L120" s="50"/>
      <c r="M120" s="50"/>
      <c r="O120" s="50"/>
      <c r="P120" s="50"/>
      <c r="Q120" s="49"/>
      <c r="R120" s="49"/>
      <c r="S120" s="50"/>
      <c r="T120" s="50"/>
      <c r="U120" s="51"/>
      <c r="V120" s="51"/>
      <c r="W120" s="50"/>
      <c r="X120" s="50"/>
    </row>
    <row r="121" spans="1:24" ht="15" hidden="1">
      <c r="A121" s="36" t="s">
        <v>338</v>
      </c>
      <c r="B121" s="36" t="s">
        <v>339</v>
      </c>
      <c r="C121" s="62">
        <f t="shared" si="5"/>
        <v>0</v>
      </c>
      <c r="D121" s="50"/>
      <c r="E121" s="50"/>
      <c r="F121" s="49"/>
      <c r="G121" s="49"/>
      <c r="H121" s="50"/>
      <c r="I121" s="50"/>
      <c r="J121" s="51"/>
      <c r="K121" s="51"/>
      <c r="L121" s="50"/>
      <c r="M121" s="50"/>
      <c r="O121" s="50"/>
      <c r="P121" s="50"/>
      <c r="Q121" s="49"/>
      <c r="R121" s="49"/>
      <c r="S121" s="50"/>
      <c r="T121" s="50"/>
      <c r="U121" s="51"/>
      <c r="V121" s="51"/>
      <c r="W121" s="50"/>
      <c r="X121" s="50"/>
    </row>
    <row r="122" spans="1:24" ht="15" hidden="1">
      <c r="A122" s="36" t="s">
        <v>355</v>
      </c>
      <c r="B122" s="36" t="s">
        <v>356</v>
      </c>
      <c r="C122" s="62">
        <f t="shared" si="5"/>
        <v>0</v>
      </c>
      <c r="D122" s="50"/>
      <c r="E122" s="50"/>
      <c r="F122" s="49"/>
      <c r="G122" s="46"/>
      <c r="H122" s="50"/>
      <c r="I122" s="50"/>
      <c r="J122" s="51"/>
      <c r="K122" s="51"/>
      <c r="L122" s="50"/>
      <c r="M122" s="50"/>
      <c r="O122" s="50"/>
      <c r="P122" s="50"/>
      <c r="Q122" s="49"/>
      <c r="R122" s="46"/>
      <c r="S122" s="50"/>
      <c r="T122" s="50"/>
      <c r="U122" s="51"/>
      <c r="V122" s="51"/>
      <c r="W122" s="50"/>
      <c r="X122" s="50"/>
    </row>
    <row r="123" spans="1:24" ht="15" hidden="1">
      <c r="A123" s="36" t="s">
        <v>340</v>
      </c>
      <c r="B123" s="76" t="s">
        <v>341</v>
      </c>
      <c r="C123" s="62">
        <f t="shared" si="5"/>
        <v>0</v>
      </c>
      <c r="D123" s="50"/>
      <c r="E123" s="50"/>
      <c r="F123" s="49"/>
      <c r="G123" s="49"/>
      <c r="H123" s="50"/>
      <c r="I123" s="50"/>
      <c r="J123" s="51"/>
      <c r="K123" s="51"/>
      <c r="L123" s="50"/>
      <c r="M123" s="50"/>
      <c r="O123" s="50"/>
      <c r="P123" s="50"/>
      <c r="Q123" s="49"/>
      <c r="R123" s="49"/>
      <c r="S123" s="50"/>
      <c r="T123" s="50"/>
      <c r="U123" s="51"/>
      <c r="V123" s="51"/>
      <c r="W123" s="50"/>
      <c r="X123" s="50"/>
    </row>
    <row r="124" spans="1:24" ht="15" hidden="1">
      <c r="A124" s="36" t="s">
        <v>342</v>
      </c>
      <c r="B124" s="36" t="s">
        <v>343</v>
      </c>
      <c r="C124" s="62">
        <f t="shared" si="5"/>
        <v>0</v>
      </c>
      <c r="D124" s="50"/>
      <c r="E124" s="50"/>
      <c r="F124" s="49"/>
      <c r="G124" s="49"/>
      <c r="H124" s="50"/>
      <c r="I124" s="50"/>
      <c r="J124" s="51"/>
      <c r="K124" s="51"/>
      <c r="L124" s="50"/>
      <c r="M124" s="50"/>
      <c r="O124" s="50"/>
      <c r="P124" s="50"/>
      <c r="Q124" s="49"/>
      <c r="R124" s="49"/>
      <c r="S124" s="50"/>
      <c r="T124" s="50"/>
      <c r="U124" s="51"/>
      <c r="V124" s="51"/>
      <c r="W124" s="50"/>
      <c r="X124" s="50"/>
    </row>
    <row r="125" spans="1:24" ht="15" hidden="1">
      <c r="A125" s="36" t="s">
        <v>89</v>
      </c>
      <c r="B125" s="36" t="s">
        <v>66</v>
      </c>
      <c r="C125" s="62">
        <f t="shared" si="5"/>
        <v>0</v>
      </c>
      <c r="D125" s="50"/>
      <c r="E125" s="50"/>
      <c r="F125" s="49"/>
      <c r="G125" s="49"/>
      <c r="H125" s="50"/>
      <c r="I125" s="50"/>
      <c r="J125" s="51"/>
      <c r="K125" s="51"/>
      <c r="L125" s="50"/>
      <c r="M125" s="50"/>
      <c r="O125" s="50"/>
      <c r="P125" s="50"/>
      <c r="Q125" s="49"/>
      <c r="R125" s="49"/>
      <c r="S125" s="50"/>
      <c r="T125" s="50"/>
      <c r="U125" s="51"/>
      <c r="V125" s="51"/>
      <c r="W125" s="50"/>
      <c r="X125" s="50"/>
    </row>
    <row r="126" spans="1:24" ht="15" hidden="1">
      <c r="A126" s="36" t="s">
        <v>85</v>
      </c>
      <c r="B126" s="36" t="s">
        <v>60</v>
      </c>
      <c r="C126" s="62">
        <f t="shared" si="5"/>
        <v>0</v>
      </c>
      <c r="D126" s="50"/>
      <c r="E126" s="50"/>
      <c r="F126" s="49"/>
      <c r="G126" s="49"/>
      <c r="H126" s="50"/>
      <c r="I126" s="50"/>
      <c r="J126" s="51"/>
      <c r="K126" s="51"/>
      <c r="L126" s="50"/>
      <c r="M126" s="50"/>
      <c r="O126" s="50"/>
      <c r="P126" s="50"/>
      <c r="Q126" s="49"/>
      <c r="R126" s="49"/>
      <c r="S126" s="50"/>
      <c r="T126" s="50"/>
      <c r="U126" s="51"/>
      <c r="V126" s="51"/>
      <c r="W126" s="50"/>
      <c r="X126" s="50"/>
    </row>
    <row r="127" spans="1:24" ht="15" hidden="1">
      <c r="A127" s="36" t="s">
        <v>258</v>
      </c>
      <c r="B127" s="36" t="s">
        <v>159</v>
      </c>
      <c r="C127" s="62">
        <f t="shared" si="5"/>
        <v>0</v>
      </c>
      <c r="D127" s="50"/>
      <c r="E127" s="50"/>
      <c r="F127" s="49"/>
      <c r="G127" s="49"/>
      <c r="H127" s="50"/>
      <c r="I127" s="50"/>
      <c r="J127" s="51"/>
      <c r="K127" s="51"/>
      <c r="L127" s="50"/>
      <c r="M127" s="50"/>
      <c r="O127" s="50"/>
      <c r="P127" s="50"/>
      <c r="Q127" s="49"/>
      <c r="R127" s="49"/>
      <c r="S127" s="50"/>
      <c r="T127" s="50"/>
      <c r="U127" s="51"/>
      <c r="V127" s="51"/>
      <c r="W127" s="50"/>
      <c r="X127" s="50"/>
    </row>
    <row r="128" spans="1:24" ht="15" hidden="1">
      <c r="A128" s="36" t="s">
        <v>39</v>
      </c>
      <c r="B128" s="36" t="s">
        <v>93</v>
      </c>
      <c r="C128" s="62">
        <f t="shared" si="5"/>
        <v>0</v>
      </c>
      <c r="D128" s="50"/>
      <c r="E128" s="50"/>
      <c r="F128" s="49"/>
      <c r="G128" s="49"/>
      <c r="H128" s="50"/>
      <c r="I128" s="50"/>
      <c r="J128" s="51"/>
      <c r="K128" s="51"/>
      <c r="L128" s="50"/>
      <c r="M128" s="50"/>
      <c r="O128" s="50"/>
      <c r="P128" s="50"/>
      <c r="Q128" s="49"/>
      <c r="R128" s="49"/>
      <c r="S128" s="50"/>
      <c r="T128" s="50"/>
      <c r="U128" s="51"/>
      <c r="V128" s="51"/>
      <c r="W128" s="50"/>
      <c r="X128" s="50"/>
    </row>
    <row r="129" spans="1:24" ht="15" hidden="1">
      <c r="A129" s="36" t="s">
        <v>38</v>
      </c>
      <c r="B129" s="36" t="s">
        <v>96</v>
      </c>
      <c r="C129" s="62">
        <f t="shared" si="5"/>
        <v>0</v>
      </c>
      <c r="D129" s="50"/>
      <c r="E129" s="50"/>
      <c r="F129" s="49"/>
      <c r="G129" s="49"/>
      <c r="H129" s="50"/>
      <c r="I129" s="50"/>
      <c r="J129" s="51"/>
      <c r="K129" s="51"/>
      <c r="L129" s="50"/>
      <c r="M129" s="50"/>
      <c r="O129" s="50"/>
      <c r="P129" s="50"/>
      <c r="Q129" s="49"/>
      <c r="R129" s="49"/>
      <c r="S129" s="50"/>
      <c r="T129" s="50"/>
      <c r="U129" s="51"/>
      <c r="V129" s="51"/>
      <c r="W129" s="50"/>
      <c r="X129" s="50"/>
    </row>
    <row r="130" spans="1:24" ht="15" hidden="1">
      <c r="A130" s="36" t="s">
        <v>134</v>
      </c>
      <c r="B130" s="36" t="s">
        <v>135</v>
      </c>
      <c r="C130" s="62">
        <f t="shared" si="5"/>
        <v>0</v>
      </c>
      <c r="D130" s="50"/>
      <c r="E130" s="50"/>
      <c r="F130" s="49"/>
      <c r="G130" s="49"/>
      <c r="H130" s="50"/>
      <c r="I130" s="50"/>
      <c r="J130" s="51"/>
      <c r="K130" s="51"/>
      <c r="L130" s="50"/>
      <c r="M130" s="50"/>
      <c r="O130" s="50"/>
      <c r="P130" s="50"/>
      <c r="Q130" s="49"/>
      <c r="R130" s="49"/>
      <c r="S130" s="50"/>
      <c r="T130" s="50"/>
      <c r="U130" s="51"/>
      <c r="V130" s="51"/>
      <c r="W130" s="50"/>
      <c r="X130" s="50"/>
    </row>
    <row r="131" spans="1:24" ht="15" hidden="1">
      <c r="A131" s="36" t="s">
        <v>195</v>
      </c>
      <c r="B131" s="36" t="s">
        <v>196</v>
      </c>
      <c r="C131" s="62">
        <f t="shared" si="5"/>
        <v>0</v>
      </c>
      <c r="D131" s="50"/>
      <c r="E131" s="50"/>
      <c r="F131" s="49"/>
      <c r="G131" s="49"/>
      <c r="H131" s="50"/>
      <c r="I131" s="50"/>
      <c r="J131" s="51"/>
      <c r="K131" s="51"/>
      <c r="L131" s="50"/>
      <c r="M131" s="50"/>
      <c r="O131" s="50"/>
      <c r="P131" s="50"/>
      <c r="Q131" s="49"/>
      <c r="R131" s="49"/>
      <c r="S131" s="50"/>
      <c r="T131" s="50"/>
      <c r="U131" s="51"/>
      <c r="V131" s="51"/>
      <c r="W131" s="50"/>
      <c r="X131" s="50"/>
    </row>
    <row r="132" spans="1:24" ht="15" hidden="1">
      <c r="A132" s="36" t="s">
        <v>146</v>
      </c>
      <c r="B132" s="36" t="s">
        <v>247</v>
      </c>
      <c r="C132" s="62">
        <f t="shared" si="5"/>
        <v>0</v>
      </c>
      <c r="D132" s="50"/>
      <c r="E132" s="50"/>
      <c r="F132" s="49"/>
      <c r="G132" s="49"/>
      <c r="H132" s="50"/>
      <c r="I132" s="50"/>
      <c r="J132" s="51"/>
      <c r="K132" s="51"/>
      <c r="L132" s="50"/>
      <c r="M132" s="50"/>
      <c r="O132" s="50"/>
      <c r="P132" s="50"/>
      <c r="Q132" s="49"/>
      <c r="R132" s="49"/>
      <c r="S132" s="50"/>
      <c r="T132" s="50"/>
      <c r="U132" s="51"/>
      <c r="V132" s="51"/>
      <c r="W132" s="50"/>
      <c r="X132" s="50"/>
    </row>
    <row r="133" spans="1:24" ht="15" hidden="1">
      <c r="A133" s="36" t="s">
        <v>249</v>
      </c>
      <c r="B133" s="36" t="s">
        <v>250</v>
      </c>
      <c r="C133" s="62">
        <f t="shared" si="5"/>
        <v>0</v>
      </c>
      <c r="D133" s="50"/>
      <c r="E133" s="50"/>
      <c r="F133" s="49"/>
      <c r="G133" s="49"/>
      <c r="H133" s="50"/>
      <c r="I133" s="50"/>
      <c r="J133" s="51"/>
      <c r="K133" s="51"/>
      <c r="L133" s="50"/>
      <c r="M133" s="50"/>
      <c r="O133" s="50"/>
      <c r="P133" s="50"/>
      <c r="Q133" s="49"/>
      <c r="R133" s="49"/>
      <c r="S133" s="50"/>
      <c r="T133" s="50"/>
      <c r="U133" s="51"/>
      <c r="V133" s="51"/>
      <c r="W133" s="50"/>
      <c r="X133" s="50"/>
    </row>
    <row r="134" spans="1:24" ht="15" hidden="1">
      <c r="A134" s="36" t="s">
        <v>251</v>
      </c>
      <c r="B134" s="36" t="s">
        <v>252</v>
      </c>
      <c r="C134" s="62">
        <f t="shared" si="5"/>
        <v>0</v>
      </c>
      <c r="D134" s="50"/>
      <c r="E134" s="50"/>
      <c r="F134" s="49"/>
      <c r="G134" s="49"/>
      <c r="H134" s="50"/>
      <c r="I134" s="45"/>
      <c r="J134" s="51"/>
      <c r="K134" s="47"/>
      <c r="L134" s="50"/>
      <c r="M134" s="45"/>
      <c r="O134" s="50"/>
      <c r="P134" s="50"/>
      <c r="Q134" s="49"/>
      <c r="R134" s="49"/>
      <c r="S134" s="50"/>
      <c r="T134" s="45"/>
      <c r="U134" s="51"/>
      <c r="V134" s="47"/>
      <c r="W134" s="50"/>
      <c r="X134" s="45"/>
    </row>
    <row r="135" spans="1:24" ht="15" hidden="1">
      <c r="A135" s="36" t="s">
        <v>157</v>
      </c>
      <c r="B135" s="36" t="s">
        <v>140</v>
      </c>
      <c r="C135" s="62">
        <f t="shared" si="5"/>
        <v>0</v>
      </c>
      <c r="D135" s="50"/>
      <c r="E135" s="50"/>
      <c r="F135" s="49"/>
      <c r="G135" s="49"/>
      <c r="H135" s="50"/>
      <c r="I135" s="50"/>
      <c r="J135" s="51"/>
      <c r="K135" s="51"/>
      <c r="L135" s="50"/>
      <c r="M135" s="50"/>
      <c r="O135" s="50"/>
      <c r="P135" s="50"/>
      <c r="Q135" s="49"/>
      <c r="R135" s="49"/>
      <c r="S135" s="50"/>
      <c r="T135" s="50"/>
      <c r="U135" s="51"/>
      <c r="V135" s="51"/>
      <c r="W135" s="50"/>
      <c r="X135" s="50"/>
    </row>
    <row r="136" spans="1:24" ht="15" hidden="1">
      <c r="A136" s="36" t="s">
        <v>150</v>
      </c>
      <c r="B136" s="36" t="s">
        <v>151</v>
      </c>
      <c r="C136" s="62">
        <f t="shared" si="5"/>
        <v>0</v>
      </c>
      <c r="D136" s="50"/>
      <c r="E136" s="50"/>
      <c r="F136" s="49"/>
      <c r="G136" s="49"/>
      <c r="H136" s="50"/>
      <c r="I136" s="50"/>
      <c r="J136" s="51"/>
      <c r="K136" s="51"/>
      <c r="L136" s="50"/>
      <c r="M136" s="50"/>
      <c r="O136" s="50"/>
      <c r="P136" s="50"/>
      <c r="Q136" s="49"/>
      <c r="R136" s="49"/>
      <c r="S136" s="50"/>
      <c r="T136" s="50"/>
      <c r="U136" s="51"/>
      <c r="V136" s="51"/>
      <c r="W136" s="50"/>
      <c r="X136" s="50"/>
    </row>
    <row r="137" spans="1:24" ht="15" hidden="1">
      <c r="A137" s="36" t="s">
        <v>157</v>
      </c>
      <c r="B137" s="76" t="s">
        <v>156</v>
      </c>
      <c r="C137" s="62">
        <f t="shared" si="5"/>
        <v>0</v>
      </c>
      <c r="D137" s="50"/>
      <c r="E137" s="50"/>
      <c r="F137" s="49"/>
      <c r="G137" s="49"/>
      <c r="H137" s="50"/>
      <c r="I137" s="50"/>
      <c r="J137" s="51"/>
      <c r="K137" s="51"/>
      <c r="L137" s="50"/>
      <c r="M137" s="50"/>
      <c r="O137" s="50"/>
      <c r="P137" s="50"/>
      <c r="Q137" s="49"/>
      <c r="R137" s="49"/>
      <c r="S137" s="50"/>
      <c r="T137" s="50"/>
      <c r="U137" s="51"/>
      <c r="V137" s="51"/>
      <c r="W137" s="50"/>
      <c r="X137" s="50"/>
    </row>
    <row r="138" spans="1:24" ht="15" hidden="1">
      <c r="A138" s="36" t="s">
        <v>91</v>
      </c>
      <c r="B138" s="36" t="s">
        <v>101</v>
      </c>
      <c r="C138" s="62">
        <f t="shared" si="5"/>
        <v>0</v>
      </c>
      <c r="D138" s="50"/>
      <c r="E138" s="50"/>
      <c r="F138" s="49"/>
      <c r="G138" s="49"/>
      <c r="H138" s="50"/>
      <c r="I138" s="50"/>
      <c r="J138" s="51"/>
      <c r="K138" s="51"/>
      <c r="L138" s="50"/>
      <c r="M138" s="50"/>
      <c r="O138" s="50"/>
      <c r="P138" s="50"/>
      <c r="Q138" s="49"/>
      <c r="R138" s="49"/>
      <c r="S138" s="50"/>
      <c r="T138" s="50"/>
      <c r="U138" s="51"/>
      <c r="V138" s="51"/>
      <c r="W138" s="50"/>
      <c r="X138" s="50"/>
    </row>
    <row r="139" spans="1:24" ht="15" hidden="1">
      <c r="A139" s="36" t="s">
        <v>136</v>
      </c>
      <c r="B139" s="36" t="s">
        <v>269</v>
      </c>
      <c r="C139" s="62">
        <f t="shared" si="5"/>
        <v>0</v>
      </c>
      <c r="D139" s="50"/>
      <c r="E139" s="50"/>
      <c r="F139" s="49"/>
      <c r="G139" s="49"/>
      <c r="H139" s="50"/>
      <c r="I139" s="50"/>
      <c r="J139" s="51"/>
      <c r="K139" s="51"/>
      <c r="L139" s="50"/>
      <c r="M139" s="50"/>
      <c r="O139" s="50"/>
      <c r="P139" s="50"/>
      <c r="Q139" s="49"/>
      <c r="R139" s="49"/>
      <c r="S139" s="50"/>
      <c r="T139" s="50"/>
      <c r="U139" s="51"/>
      <c r="V139" s="51"/>
      <c r="W139" s="50"/>
      <c r="X139" s="50"/>
    </row>
    <row r="140" spans="1:24" ht="15" hidden="1">
      <c r="A140" s="36" t="s">
        <v>266</v>
      </c>
      <c r="B140" s="36" t="s">
        <v>267</v>
      </c>
      <c r="C140" s="62">
        <f t="shared" si="5"/>
        <v>0</v>
      </c>
      <c r="D140" s="50"/>
      <c r="E140" s="50"/>
      <c r="F140" s="49"/>
      <c r="G140" s="49"/>
      <c r="H140" s="50"/>
      <c r="I140" s="50"/>
      <c r="J140" s="51"/>
      <c r="K140" s="51"/>
      <c r="L140" s="50"/>
      <c r="M140" s="50"/>
      <c r="O140" s="50"/>
      <c r="P140" s="50"/>
      <c r="Q140" s="49"/>
      <c r="R140" s="49"/>
      <c r="S140" s="50"/>
      <c r="T140" s="50"/>
      <c r="U140" s="51"/>
      <c r="V140" s="51"/>
      <c r="W140" s="50"/>
      <c r="X140" s="50"/>
    </row>
    <row r="141" spans="1:24" ht="15" hidden="1">
      <c r="A141" s="36" t="s">
        <v>192</v>
      </c>
      <c r="B141" s="36" t="s">
        <v>142</v>
      </c>
      <c r="C141" s="62">
        <f t="shared" si="5"/>
        <v>0</v>
      </c>
      <c r="D141" s="50"/>
      <c r="E141" s="50"/>
      <c r="F141" s="49"/>
      <c r="G141" s="49"/>
      <c r="H141" s="50"/>
      <c r="I141" s="50"/>
      <c r="J141" s="51"/>
      <c r="K141" s="51"/>
      <c r="L141" s="50"/>
      <c r="M141" s="50"/>
      <c r="O141" s="50"/>
      <c r="P141" s="50"/>
      <c r="Q141" s="49"/>
      <c r="R141" s="49"/>
      <c r="S141" s="50"/>
      <c r="T141" s="50"/>
      <c r="U141" s="51"/>
      <c r="V141" s="51"/>
      <c r="W141" s="50"/>
      <c r="X141" s="50"/>
    </row>
    <row r="142" spans="1:24" ht="15" hidden="1">
      <c r="A142" s="36" t="s">
        <v>143</v>
      </c>
      <c r="B142" s="36" t="s">
        <v>144</v>
      </c>
      <c r="C142" s="62">
        <f aca="true" t="shared" si="6" ref="C142:C147">SUM(D142:X142)</f>
        <v>0</v>
      </c>
      <c r="D142" s="50"/>
      <c r="E142" s="50"/>
      <c r="F142" s="49"/>
      <c r="G142" s="49"/>
      <c r="H142" s="50"/>
      <c r="I142" s="50"/>
      <c r="J142" s="51"/>
      <c r="K142" s="51"/>
      <c r="L142" s="50"/>
      <c r="M142" s="50"/>
      <c r="O142" s="50"/>
      <c r="P142" s="50"/>
      <c r="Q142" s="49"/>
      <c r="R142" s="49"/>
      <c r="S142" s="50"/>
      <c r="T142" s="50"/>
      <c r="U142" s="51"/>
      <c r="V142" s="51"/>
      <c r="W142" s="50"/>
      <c r="X142" s="50"/>
    </row>
    <row r="143" spans="1:24" ht="15" hidden="1">
      <c r="A143" s="36" t="s">
        <v>132</v>
      </c>
      <c r="B143" s="36" t="s">
        <v>163</v>
      </c>
      <c r="C143" s="62">
        <f t="shared" si="6"/>
        <v>0</v>
      </c>
      <c r="D143" s="50"/>
      <c r="E143" s="50"/>
      <c r="F143" s="49"/>
      <c r="G143" s="49"/>
      <c r="H143" s="50"/>
      <c r="I143" s="50"/>
      <c r="J143" s="51"/>
      <c r="K143" s="51"/>
      <c r="L143" s="50"/>
      <c r="M143" s="50"/>
      <c r="O143" s="50"/>
      <c r="P143" s="50"/>
      <c r="Q143" s="49"/>
      <c r="R143" s="49"/>
      <c r="S143" s="50"/>
      <c r="T143" s="50"/>
      <c r="U143" s="51"/>
      <c r="V143" s="51"/>
      <c r="W143" s="50"/>
      <c r="X143" s="50"/>
    </row>
    <row r="144" spans="1:24" ht="15" hidden="1">
      <c r="A144" s="36" t="s">
        <v>103</v>
      </c>
      <c r="B144" s="36" t="s">
        <v>102</v>
      </c>
      <c r="C144" s="62">
        <f t="shared" si="6"/>
        <v>0</v>
      </c>
      <c r="D144" s="50"/>
      <c r="E144" s="50"/>
      <c r="F144" s="49"/>
      <c r="G144" s="49"/>
      <c r="H144" s="50"/>
      <c r="I144" s="45"/>
      <c r="J144" s="51"/>
      <c r="K144" s="47"/>
      <c r="L144" s="50"/>
      <c r="M144" s="45"/>
      <c r="O144" s="50"/>
      <c r="P144" s="50"/>
      <c r="Q144" s="49"/>
      <c r="R144" s="49"/>
      <c r="S144" s="50"/>
      <c r="T144" s="45"/>
      <c r="U144" s="51"/>
      <c r="V144" s="47"/>
      <c r="W144" s="50"/>
      <c r="X144" s="45"/>
    </row>
    <row r="145" spans="1:24" ht="15" hidden="1">
      <c r="A145" s="36" t="s">
        <v>239</v>
      </c>
      <c r="B145" s="36" t="s">
        <v>240</v>
      </c>
      <c r="C145" s="62">
        <f t="shared" si="6"/>
        <v>0</v>
      </c>
      <c r="D145" s="50"/>
      <c r="E145" s="45"/>
      <c r="F145" s="49"/>
      <c r="G145" s="49"/>
      <c r="H145" s="50"/>
      <c r="I145" s="50"/>
      <c r="J145" s="51"/>
      <c r="K145" s="51"/>
      <c r="L145" s="50"/>
      <c r="M145" s="50"/>
      <c r="O145" s="50"/>
      <c r="P145" s="45"/>
      <c r="Q145" s="49"/>
      <c r="R145" s="49"/>
      <c r="S145" s="50"/>
      <c r="T145" s="50"/>
      <c r="U145" s="51"/>
      <c r="V145" s="51"/>
      <c r="W145" s="50"/>
      <c r="X145" s="50"/>
    </row>
    <row r="146" spans="1:24" ht="15" hidden="1">
      <c r="A146" s="36" t="s">
        <v>82</v>
      </c>
      <c r="B146" s="36" t="s">
        <v>217</v>
      </c>
      <c r="C146" s="62">
        <f t="shared" si="6"/>
        <v>0</v>
      </c>
      <c r="D146" s="50"/>
      <c r="E146" s="50"/>
      <c r="F146" s="49"/>
      <c r="G146" s="46"/>
      <c r="H146" s="50"/>
      <c r="I146" s="50"/>
      <c r="J146" s="51"/>
      <c r="K146" s="51"/>
      <c r="L146" s="50"/>
      <c r="M146" s="50"/>
      <c r="O146" s="50"/>
      <c r="P146" s="50"/>
      <c r="Q146" s="49"/>
      <c r="R146" s="46"/>
      <c r="S146" s="50"/>
      <c r="T146" s="50"/>
      <c r="U146" s="51"/>
      <c r="V146" s="51"/>
      <c r="W146" s="50"/>
      <c r="X146" s="50"/>
    </row>
    <row r="147" spans="1:24" ht="15" hidden="1">
      <c r="A147" s="36" t="s">
        <v>190</v>
      </c>
      <c r="B147" s="36" t="s">
        <v>191</v>
      </c>
      <c r="C147" s="62">
        <f t="shared" si="6"/>
        <v>0</v>
      </c>
      <c r="D147" s="50"/>
      <c r="E147" s="50"/>
      <c r="F147" s="49"/>
      <c r="G147" s="49"/>
      <c r="H147" s="50"/>
      <c r="I147" s="50"/>
      <c r="J147" s="51"/>
      <c r="K147" s="51"/>
      <c r="L147" s="50"/>
      <c r="M147" s="50"/>
      <c r="O147" s="50"/>
      <c r="P147" s="50"/>
      <c r="Q147" s="49"/>
      <c r="R147" s="49"/>
      <c r="S147" s="50"/>
      <c r="T147" s="50"/>
      <c r="U147" s="51"/>
      <c r="V147" s="51"/>
      <c r="W147" s="50"/>
      <c r="X147" s="50"/>
    </row>
    <row r="148" spans="3:24" ht="15">
      <c r="C148" s="62">
        <f>SUM(D148:K148)</f>
        <v>0</v>
      </c>
      <c r="D148" s="50"/>
      <c r="E148" s="50"/>
      <c r="F148" s="49"/>
      <c r="G148" s="49"/>
      <c r="H148" s="50"/>
      <c r="I148" s="45"/>
      <c r="J148" s="51"/>
      <c r="K148" s="47"/>
      <c r="L148" s="50"/>
      <c r="M148" s="45"/>
      <c r="O148" s="50"/>
      <c r="P148" s="50"/>
      <c r="Q148" s="49"/>
      <c r="R148" s="49"/>
      <c r="S148" s="50"/>
      <c r="T148" s="45"/>
      <c r="U148" s="51"/>
      <c r="V148" s="47"/>
      <c r="W148" s="50"/>
      <c r="X148" s="45"/>
    </row>
    <row r="149" spans="3:23" ht="15">
      <c r="C149" s="36">
        <f>COUNT(C78:C94)</f>
        <v>17</v>
      </c>
      <c r="D149" s="36">
        <f>SUM(D78:D93)/D77</f>
        <v>0</v>
      </c>
      <c r="F149" s="36">
        <f>SUM(F78:F93)/F77</f>
        <v>2</v>
      </c>
      <c r="H149" s="36">
        <f>SUM(H78:H147)/H77</f>
        <v>18</v>
      </c>
      <c r="J149" s="36">
        <f>SUM(J78:J147)/J77</f>
        <v>11</v>
      </c>
      <c r="L149" s="36">
        <f>SUM(L78:L147)/L77</f>
        <v>8</v>
      </c>
      <c r="O149" s="36">
        <f>SUM(O78:O93)/O77</f>
        <v>0</v>
      </c>
      <c r="Q149" s="36">
        <f>SUM(Q78:Q93)/Q77</f>
        <v>2</v>
      </c>
      <c r="S149" s="36">
        <f>SUM(S78:S147)/S77</f>
        <v>9</v>
      </c>
      <c r="U149" s="36">
        <f>SUM(U78:U147)/U77</f>
        <v>6</v>
      </c>
      <c r="W149" s="36">
        <f>SUM(W78:W147)/W77</f>
        <v>0</v>
      </c>
    </row>
    <row r="153" ht="15">
      <c r="C153" s="76"/>
    </row>
  </sheetData>
  <sheetProtection/>
  <mergeCells count="22">
    <mergeCell ref="D76:E76"/>
    <mergeCell ref="F76:G76"/>
    <mergeCell ref="H76:I76"/>
    <mergeCell ref="J76:K76"/>
    <mergeCell ref="L76:M76"/>
    <mergeCell ref="O76:P76"/>
    <mergeCell ref="U76:V76"/>
    <mergeCell ref="W76:X76"/>
    <mergeCell ref="U2:V2"/>
    <mergeCell ref="W2:X2"/>
    <mergeCell ref="Q2:R2"/>
    <mergeCell ref="S2:T2"/>
    <mergeCell ref="Q76:R76"/>
    <mergeCell ref="S76:T76"/>
    <mergeCell ref="D1:M1"/>
    <mergeCell ref="O1:X1"/>
    <mergeCell ref="D2:E2"/>
    <mergeCell ref="F2:G2"/>
    <mergeCell ref="H2:I2"/>
    <mergeCell ref="J2:K2"/>
    <mergeCell ref="L2:M2"/>
    <mergeCell ref="O2:P2"/>
  </mergeCells>
  <hyperlinks>
    <hyperlink ref="A1" r:id="rId1" display="MBR juli23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5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2.7109375" style="36" bestFit="1" customWidth="1"/>
    <col min="2" max="2" width="34.7109375" style="36" bestFit="1" customWidth="1"/>
    <col min="3" max="3" width="4.8515625" style="36" bestFit="1" customWidth="1"/>
    <col min="4" max="4" width="4.8515625" style="36" customWidth="1"/>
    <col min="5" max="14" width="3.7109375" style="36" customWidth="1"/>
    <col min="15" max="15" width="1.7109375" style="36" customWidth="1"/>
    <col min="16" max="25" width="3.7109375" style="36" customWidth="1"/>
    <col min="26" max="16384" width="9.140625" style="36" customWidth="1"/>
  </cols>
  <sheetData>
    <row r="1" spans="1:25" ht="15">
      <c r="A1" s="8" t="s">
        <v>389</v>
      </c>
      <c r="B1" s="56"/>
      <c r="C1" s="1"/>
      <c r="D1" s="1"/>
      <c r="E1" s="135" t="s">
        <v>390</v>
      </c>
      <c r="F1" s="135"/>
      <c r="G1" s="135"/>
      <c r="H1" s="135"/>
      <c r="I1" s="135"/>
      <c r="J1" s="135"/>
      <c r="K1" s="135"/>
      <c r="L1" s="135"/>
      <c r="M1" s="135"/>
      <c r="N1" s="135"/>
      <c r="P1" s="139" t="s">
        <v>391</v>
      </c>
      <c r="Q1" s="139"/>
      <c r="R1" s="139"/>
      <c r="S1" s="139"/>
      <c r="T1" s="139"/>
      <c r="U1" s="139"/>
      <c r="V1" s="139"/>
      <c r="W1" s="139"/>
      <c r="X1" s="139"/>
      <c r="Y1" s="139"/>
    </row>
    <row r="2" spans="1:25" ht="15">
      <c r="A2" s="56"/>
      <c r="B2" s="56"/>
      <c r="C2" s="1"/>
      <c r="D2" s="1"/>
      <c r="E2" s="149" t="s">
        <v>105</v>
      </c>
      <c r="F2" s="149"/>
      <c r="G2" s="148" t="s">
        <v>164</v>
      </c>
      <c r="H2" s="148"/>
      <c r="I2" s="141" t="s">
        <v>166</v>
      </c>
      <c r="J2" s="142"/>
      <c r="K2" s="143" t="s">
        <v>227</v>
      </c>
      <c r="L2" s="144"/>
      <c r="M2" s="141" t="s">
        <v>222</v>
      </c>
      <c r="N2" s="142"/>
      <c r="P2" s="149" t="s">
        <v>105</v>
      </c>
      <c r="Q2" s="149"/>
      <c r="R2" s="148" t="s">
        <v>164</v>
      </c>
      <c r="S2" s="148"/>
      <c r="T2" s="141" t="s">
        <v>166</v>
      </c>
      <c r="U2" s="142"/>
      <c r="V2" s="143" t="s">
        <v>227</v>
      </c>
      <c r="W2" s="144"/>
      <c r="X2" s="150" t="s">
        <v>222</v>
      </c>
      <c r="Y2" s="150"/>
    </row>
    <row r="3" spans="1:25" ht="21">
      <c r="A3" s="57"/>
      <c r="B3" s="12" t="s">
        <v>2</v>
      </c>
      <c r="C3" s="10" t="s">
        <v>3</v>
      </c>
      <c r="D3" s="10" t="s">
        <v>393</v>
      </c>
      <c r="E3" s="129">
        <v>5</v>
      </c>
      <c r="F3" s="129" t="s">
        <v>32</v>
      </c>
      <c r="G3" s="128">
        <v>4</v>
      </c>
      <c r="H3" s="128" t="s">
        <v>32</v>
      </c>
      <c r="I3" s="60">
        <v>3</v>
      </c>
      <c r="J3" s="60" t="s">
        <v>32</v>
      </c>
      <c r="K3" s="61">
        <v>2</v>
      </c>
      <c r="L3" s="61" t="s">
        <v>32</v>
      </c>
      <c r="M3" s="60">
        <v>1</v>
      </c>
      <c r="N3" s="60" t="s">
        <v>32</v>
      </c>
      <c r="P3" s="129">
        <v>5</v>
      </c>
      <c r="Q3" s="129" t="s">
        <v>32</v>
      </c>
      <c r="R3" s="128">
        <v>4</v>
      </c>
      <c r="S3" s="128" t="s">
        <v>32</v>
      </c>
      <c r="T3" s="60">
        <v>3</v>
      </c>
      <c r="U3" s="60" t="s">
        <v>32</v>
      </c>
      <c r="V3" s="61">
        <v>2</v>
      </c>
      <c r="W3" s="61" t="s">
        <v>32</v>
      </c>
      <c r="X3" s="130">
        <v>1</v>
      </c>
      <c r="Y3" s="130" t="s">
        <v>32</v>
      </c>
    </row>
    <row r="4" spans="1:25" ht="15">
      <c r="A4" s="36" t="s">
        <v>128</v>
      </c>
      <c r="B4" s="36" t="s">
        <v>248</v>
      </c>
      <c r="C4" s="62">
        <f aca="true" t="shared" si="0" ref="C4:C35">SUM(E4:Y4)</f>
        <v>12</v>
      </c>
      <c r="D4" s="62">
        <f aca="true" t="shared" si="1" ref="D4:D35">C4*2</f>
        <v>24</v>
      </c>
      <c r="E4" s="63"/>
      <c r="F4" s="63"/>
      <c r="G4" s="64"/>
      <c r="H4" s="64"/>
      <c r="I4" s="65">
        <v>6</v>
      </c>
      <c r="J4" s="65"/>
      <c r="K4" s="66"/>
      <c r="L4" s="74"/>
      <c r="M4" s="65"/>
      <c r="N4" s="65"/>
      <c r="P4" s="63"/>
      <c r="Q4" s="63"/>
      <c r="R4" s="64"/>
      <c r="S4" s="64"/>
      <c r="T4" s="65">
        <v>6</v>
      </c>
      <c r="U4" s="65"/>
      <c r="V4" s="66"/>
      <c r="W4" s="74"/>
      <c r="X4" s="65"/>
      <c r="Y4" s="65"/>
    </row>
    <row r="5" spans="1:25" ht="15">
      <c r="A5" s="36" t="s">
        <v>33</v>
      </c>
      <c r="B5" s="36" t="s">
        <v>323</v>
      </c>
      <c r="C5" s="62">
        <f t="shared" si="0"/>
        <v>10</v>
      </c>
      <c r="D5" s="62">
        <f t="shared" si="1"/>
        <v>20</v>
      </c>
      <c r="E5" s="63"/>
      <c r="F5" s="48"/>
      <c r="G5" s="64"/>
      <c r="H5" s="64"/>
      <c r="I5" s="65">
        <v>6</v>
      </c>
      <c r="J5" s="65">
        <v>1</v>
      </c>
      <c r="K5" s="66"/>
      <c r="L5" s="66"/>
      <c r="M5" s="65"/>
      <c r="N5" s="65"/>
      <c r="P5" s="63"/>
      <c r="Q5" s="48"/>
      <c r="R5" s="64"/>
      <c r="S5" s="64"/>
      <c r="T5" s="65">
        <v>3</v>
      </c>
      <c r="U5" s="65"/>
      <c r="V5" s="66"/>
      <c r="W5" s="66"/>
      <c r="X5" s="65"/>
      <c r="Y5" s="65"/>
    </row>
    <row r="6" spans="1:25" ht="15">
      <c r="A6" s="36" t="s">
        <v>199</v>
      </c>
      <c r="B6" s="36" t="s">
        <v>206</v>
      </c>
      <c r="C6" s="62">
        <f t="shared" si="0"/>
        <v>9</v>
      </c>
      <c r="D6" s="62">
        <f t="shared" si="1"/>
        <v>18</v>
      </c>
      <c r="E6" s="63"/>
      <c r="F6" s="63"/>
      <c r="G6" s="64"/>
      <c r="H6" s="64"/>
      <c r="I6" s="65">
        <v>3</v>
      </c>
      <c r="J6" s="65">
        <v>1</v>
      </c>
      <c r="K6" s="66"/>
      <c r="L6" s="66"/>
      <c r="M6" s="65"/>
      <c r="N6" s="65"/>
      <c r="P6" s="63"/>
      <c r="Q6" s="63"/>
      <c r="R6" s="64"/>
      <c r="S6" s="64"/>
      <c r="T6" s="65">
        <v>3</v>
      </c>
      <c r="U6" s="65">
        <v>2</v>
      </c>
      <c r="V6" s="66"/>
      <c r="W6" s="66"/>
      <c r="X6" s="65"/>
      <c r="Y6" s="65"/>
    </row>
    <row r="7" spans="1:25" ht="15">
      <c r="A7" s="36" t="s">
        <v>178</v>
      </c>
      <c r="B7" s="36" t="s">
        <v>179</v>
      </c>
      <c r="C7" s="62">
        <f t="shared" si="0"/>
        <v>9</v>
      </c>
      <c r="D7" s="62">
        <f t="shared" si="1"/>
        <v>18</v>
      </c>
      <c r="E7" s="63"/>
      <c r="F7" s="63"/>
      <c r="G7" s="64"/>
      <c r="H7" s="64"/>
      <c r="I7" s="65">
        <v>3</v>
      </c>
      <c r="J7" s="65">
        <v>2</v>
      </c>
      <c r="K7" s="66"/>
      <c r="L7" s="66"/>
      <c r="M7" s="65"/>
      <c r="N7" s="65"/>
      <c r="P7" s="63"/>
      <c r="Q7" s="63"/>
      <c r="R7" s="64"/>
      <c r="S7" s="64"/>
      <c r="T7" s="65">
        <v>3</v>
      </c>
      <c r="U7" s="65">
        <v>1</v>
      </c>
      <c r="V7" s="66"/>
      <c r="W7" s="66"/>
      <c r="X7" s="65"/>
      <c r="Y7" s="65"/>
    </row>
    <row r="8" spans="1:25" ht="15">
      <c r="A8" s="36" t="s">
        <v>86</v>
      </c>
      <c r="B8" s="36" t="s">
        <v>61</v>
      </c>
      <c r="C8" s="62">
        <f t="shared" si="0"/>
        <v>8</v>
      </c>
      <c r="D8" s="62">
        <f t="shared" si="1"/>
        <v>16</v>
      </c>
      <c r="E8" s="63"/>
      <c r="F8" s="63"/>
      <c r="G8" s="64"/>
      <c r="H8" s="64"/>
      <c r="I8" s="65"/>
      <c r="J8" s="65"/>
      <c r="K8" s="66">
        <v>4</v>
      </c>
      <c r="L8" s="66">
        <v>1</v>
      </c>
      <c r="M8" s="65"/>
      <c r="N8" s="65"/>
      <c r="P8" s="63"/>
      <c r="Q8" s="63"/>
      <c r="R8" s="64"/>
      <c r="S8" s="64"/>
      <c r="T8" s="65"/>
      <c r="U8" s="65"/>
      <c r="V8" s="66">
        <v>2</v>
      </c>
      <c r="W8" s="66">
        <v>1</v>
      </c>
      <c r="X8" s="65"/>
      <c r="Y8" s="65"/>
    </row>
    <row r="9" spans="1:25" ht="15">
      <c r="A9" s="36" t="s">
        <v>80</v>
      </c>
      <c r="B9" s="36" t="s">
        <v>53</v>
      </c>
      <c r="C9" s="62">
        <f t="shared" si="0"/>
        <v>8</v>
      </c>
      <c r="D9" s="62">
        <f t="shared" si="1"/>
        <v>16</v>
      </c>
      <c r="E9" s="63"/>
      <c r="F9" s="63"/>
      <c r="G9" s="64"/>
      <c r="H9" s="64"/>
      <c r="I9" s="65">
        <v>3</v>
      </c>
      <c r="J9" s="65">
        <v>1</v>
      </c>
      <c r="K9" s="66"/>
      <c r="L9" s="66"/>
      <c r="M9" s="65"/>
      <c r="N9" s="65"/>
      <c r="P9" s="63"/>
      <c r="Q9" s="63"/>
      <c r="R9" s="64"/>
      <c r="S9" s="64"/>
      <c r="T9" s="65">
        <v>3</v>
      </c>
      <c r="U9" s="65">
        <v>1</v>
      </c>
      <c r="V9" s="66"/>
      <c r="W9" s="66"/>
      <c r="X9" s="65"/>
      <c r="Y9" s="65"/>
    </row>
    <row r="10" spans="1:25" ht="15">
      <c r="A10" s="36" t="s">
        <v>34</v>
      </c>
      <c r="B10" s="36" t="s">
        <v>181</v>
      </c>
      <c r="C10" s="62">
        <f t="shared" si="0"/>
        <v>6</v>
      </c>
      <c r="D10" s="62">
        <f t="shared" si="1"/>
        <v>12</v>
      </c>
      <c r="E10" s="63"/>
      <c r="F10" s="63"/>
      <c r="G10" s="64"/>
      <c r="H10" s="64"/>
      <c r="I10" s="65">
        <v>3</v>
      </c>
      <c r="J10" s="65"/>
      <c r="K10" s="66"/>
      <c r="L10" s="66"/>
      <c r="M10" s="65"/>
      <c r="N10" s="65"/>
      <c r="P10" s="63"/>
      <c r="Q10" s="63"/>
      <c r="R10" s="64"/>
      <c r="S10" s="64"/>
      <c r="T10" s="65">
        <v>3</v>
      </c>
      <c r="U10" s="65"/>
      <c r="V10" s="66"/>
      <c r="W10" s="66"/>
      <c r="X10" s="65"/>
      <c r="Y10" s="65"/>
    </row>
    <row r="11" spans="1:25" ht="15">
      <c r="A11" s="36" t="s">
        <v>173</v>
      </c>
      <c r="B11" s="76" t="s">
        <v>177</v>
      </c>
      <c r="C11" s="62">
        <f t="shared" si="0"/>
        <v>6</v>
      </c>
      <c r="D11" s="62">
        <f t="shared" si="1"/>
        <v>12</v>
      </c>
      <c r="E11" s="63"/>
      <c r="F11" s="63"/>
      <c r="G11" s="64"/>
      <c r="H11" s="64"/>
      <c r="I11" s="65">
        <v>3</v>
      </c>
      <c r="J11" s="65"/>
      <c r="K11" s="66"/>
      <c r="L11" s="66"/>
      <c r="M11" s="65"/>
      <c r="N11" s="65"/>
      <c r="P11" s="63"/>
      <c r="Q11" s="63"/>
      <c r="R11" s="64"/>
      <c r="S11" s="64"/>
      <c r="T11" s="65">
        <v>3</v>
      </c>
      <c r="U11" s="65"/>
      <c r="V11" s="66"/>
      <c r="W11" s="66"/>
      <c r="X11" s="65"/>
      <c r="Y11" s="65"/>
    </row>
    <row r="12" spans="1:25" ht="15">
      <c r="A12" s="36" t="s">
        <v>83</v>
      </c>
      <c r="B12" s="76" t="s">
        <v>112</v>
      </c>
      <c r="C12" s="62">
        <f t="shared" si="0"/>
        <v>6</v>
      </c>
      <c r="D12" s="62">
        <f t="shared" si="1"/>
        <v>12</v>
      </c>
      <c r="E12" s="63"/>
      <c r="F12" s="63"/>
      <c r="G12" s="64"/>
      <c r="H12" s="64"/>
      <c r="I12" s="65">
        <v>3</v>
      </c>
      <c r="J12" s="65"/>
      <c r="K12" s="66"/>
      <c r="L12" s="66"/>
      <c r="M12" s="65"/>
      <c r="N12" s="65"/>
      <c r="P12" s="63"/>
      <c r="Q12" s="63"/>
      <c r="R12" s="64"/>
      <c r="S12" s="64"/>
      <c r="T12" s="65">
        <v>3</v>
      </c>
      <c r="U12" s="65"/>
      <c r="V12" s="66"/>
      <c r="W12" s="66"/>
      <c r="X12" s="65"/>
      <c r="Y12" s="65"/>
    </row>
    <row r="13" spans="1:25" ht="15">
      <c r="A13" s="36" t="s">
        <v>121</v>
      </c>
      <c r="B13" s="36" t="s">
        <v>122</v>
      </c>
      <c r="C13" s="62">
        <f t="shared" si="0"/>
        <v>5</v>
      </c>
      <c r="D13" s="62">
        <f t="shared" si="1"/>
        <v>10</v>
      </c>
      <c r="E13" s="63"/>
      <c r="F13" s="63"/>
      <c r="G13" s="64"/>
      <c r="H13" s="64"/>
      <c r="I13" s="65"/>
      <c r="J13" s="65"/>
      <c r="K13" s="66">
        <v>2</v>
      </c>
      <c r="L13" s="66">
        <v>1</v>
      </c>
      <c r="M13" s="65"/>
      <c r="N13" s="65"/>
      <c r="P13" s="63"/>
      <c r="Q13" s="63"/>
      <c r="R13" s="64"/>
      <c r="S13" s="64"/>
      <c r="T13" s="65"/>
      <c r="U13" s="65"/>
      <c r="V13" s="66">
        <v>2</v>
      </c>
      <c r="W13" s="66"/>
      <c r="X13" s="65"/>
      <c r="Y13" s="65"/>
    </row>
    <row r="14" spans="1:25" ht="15">
      <c r="A14" s="36" t="s">
        <v>313</v>
      </c>
      <c r="B14" s="36" t="s">
        <v>232</v>
      </c>
      <c r="C14" s="62">
        <f t="shared" si="0"/>
        <v>5</v>
      </c>
      <c r="D14" s="62">
        <f t="shared" si="1"/>
        <v>10</v>
      </c>
      <c r="E14" s="63"/>
      <c r="F14" s="63"/>
      <c r="G14" s="64"/>
      <c r="H14" s="64"/>
      <c r="I14" s="65"/>
      <c r="J14" s="65"/>
      <c r="K14" s="66"/>
      <c r="L14" s="66"/>
      <c r="M14" s="65">
        <v>2</v>
      </c>
      <c r="N14" s="65">
        <v>3</v>
      </c>
      <c r="P14" s="63"/>
      <c r="Q14" s="63"/>
      <c r="R14" s="64"/>
      <c r="S14" s="64"/>
      <c r="T14" s="65"/>
      <c r="U14" s="65"/>
      <c r="V14" s="66"/>
      <c r="W14" s="66"/>
      <c r="X14" s="65"/>
      <c r="Y14" s="65"/>
    </row>
    <row r="15" spans="1:25" ht="15">
      <c r="A15" s="36" t="s">
        <v>141</v>
      </c>
      <c r="B15" s="36" t="s">
        <v>235</v>
      </c>
      <c r="C15" s="62">
        <f t="shared" si="0"/>
        <v>4</v>
      </c>
      <c r="D15" s="62">
        <f t="shared" si="1"/>
        <v>8</v>
      </c>
      <c r="E15" s="63"/>
      <c r="F15" s="63"/>
      <c r="G15" s="64"/>
      <c r="H15" s="64"/>
      <c r="I15" s="65"/>
      <c r="J15" s="65"/>
      <c r="K15" s="66">
        <v>4</v>
      </c>
      <c r="L15" s="66"/>
      <c r="M15" s="65"/>
      <c r="N15" s="65"/>
      <c r="P15" s="63"/>
      <c r="Q15" s="63"/>
      <c r="R15" s="64"/>
      <c r="S15" s="64"/>
      <c r="T15" s="65"/>
      <c r="U15" s="65"/>
      <c r="V15" s="66"/>
      <c r="W15" s="66"/>
      <c r="X15" s="65"/>
      <c r="Y15" s="65"/>
    </row>
    <row r="16" spans="1:25" ht="15">
      <c r="A16" s="36" t="s">
        <v>349</v>
      </c>
      <c r="B16" s="36" t="s">
        <v>374</v>
      </c>
      <c r="C16" s="62">
        <f t="shared" si="0"/>
        <v>4</v>
      </c>
      <c r="D16" s="62">
        <f t="shared" si="1"/>
        <v>8</v>
      </c>
      <c r="E16" s="63"/>
      <c r="F16" s="63"/>
      <c r="G16" s="64"/>
      <c r="H16" s="64"/>
      <c r="I16" s="65"/>
      <c r="J16" s="65"/>
      <c r="K16" s="66">
        <v>2</v>
      </c>
      <c r="L16" s="74"/>
      <c r="M16" s="65"/>
      <c r="N16" s="65"/>
      <c r="P16" s="63"/>
      <c r="Q16" s="63"/>
      <c r="R16" s="64"/>
      <c r="S16" s="64"/>
      <c r="T16" s="65"/>
      <c r="U16" s="65"/>
      <c r="V16" s="66">
        <v>2</v>
      </c>
      <c r="W16" s="74"/>
      <c r="X16" s="65"/>
      <c r="Y16" s="65"/>
    </row>
    <row r="17" spans="1:25" ht="15">
      <c r="A17" s="36" t="s">
        <v>379</v>
      </c>
      <c r="B17" s="36" t="s">
        <v>380</v>
      </c>
      <c r="C17" s="62">
        <f t="shared" si="0"/>
        <v>4</v>
      </c>
      <c r="D17" s="62">
        <f t="shared" si="1"/>
        <v>8</v>
      </c>
      <c r="E17" s="63"/>
      <c r="F17" s="63"/>
      <c r="G17" s="64"/>
      <c r="H17" s="64"/>
      <c r="I17" s="65"/>
      <c r="J17" s="65"/>
      <c r="K17" s="66"/>
      <c r="L17" s="66"/>
      <c r="M17" s="65">
        <v>1</v>
      </c>
      <c r="N17" s="65">
        <v>3</v>
      </c>
      <c r="P17" s="63"/>
      <c r="Q17" s="63"/>
      <c r="R17" s="64"/>
      <c r="S17" s="64"/>
      <c r="T17" s="65"/>
      <c r="U17" s="65"/>
      <c r="V17" s="66"/>
      <c r="W17" s="66"/>
      <c r="X17" s="65"/>
      <c r="Y17" s="65"/>
    </row>
    <row r="18" spans="1:25" ht="15">
      <c r="A18" s="36" t="s">
        <v>360</v>
      </c>
      <c r="B18" s="36" t="s">
        <v>361</v>
      </c>
      <c r="C18" s="62">
        <f t="shared" si="0"/>
        <v>3</v>
      </c>
      <c r="D18" s="62">
        <f t="shared" si="1"/>
        <v>6</v>
      </c>
      <c r="E18" s="63"/>
      <c r="F18" s="63"/>
      <c r="G18" s="64"/>
      <c r="H18" s="64"/>
      <c r="I18" s="65"/>
      <c r="J18" s="65"/>
      <c r="K18" s="66"/>
      <c r="L18" s="66"/>
      <c r="M18" s="65">
        <v>2</v>
      </c>
      <c r="N18" s="65">
        <v>1</v>
      </c>
      <c r="P18" s="63"/>
      <c r="Q18" s="63"/>
      <c r="R18" s="64"/>
      <c r="S18" s="64"/>
      <c r="T18" s="65"/>
      <c r="U18" s="65"/>
      <c r="V18" s="66"/>
      <c r="W18" s="66"/>
      <c r="X18" s="65"/>
      <c r="Y18" s="65"/>
    </row>
    <row r="19" spans="1:25" ht="15">
      <c r="A19" s="36" t="s">
        <v>87</v>
      </c>
      <c r="B19" s="36" t="s">
        <v>348</v>
      </c>
      <c r="C19" s="62">
        <f t="shared" si="0"/>
        <v>3</v>
      </c>
      <c r="D19" s="62">
        <f t="shared" si="1"/>
        <v>6</v>
      </c>
      <c r="E19" s="63"/>
      <c r="F19" s="63"/>
      <c r="G19" s="64"/>
      <c r="H19" s="64"/>
      <c r="I19" s="65"/>
      <c r="J19" s="65"/>
      <c r="K19" s="66"/>
      <c r="L19" s="66"/>
      <c r="M19" s="65">
        <v>1</v>
      </c>
      <c r="N19" s="65">
        <v>2</v>
      </c>
      <c r="P19" s="63"/>
      <c r="Q19" s="63"/>
      <c r="R19" s="64"/>
      <c r="S19" s="64"/>
      <c r="T19" s="65"/>
      <c r="U19" s="65"/>
      <c r="V19" s="66"/>
      <c r="W19" s="66"/>
      <c r="X19" s="65"/>
      <c r="Y19" s="65"/>
    </row>
    <row r="20" spans="1:25" ht="15">
      <c r="A20" s="36" t="s">
        <v>242</v>
      </c>
      <c r="B20" s="36" t="s">
        <v>243</v>
      </c>
      <c r="C20" s="62">
        <f t="shared" si="0"/>
        <v>2</v>
      </c>
      <c r="D20" s="62">
        <f t="shared" si="1"/>
        <v>4</v>
      </c>
      <c r="E20" s="63"/>
      <c r="F20" s="63"/>
      <c r="G20" s="64"/>
      <c r="H20" s="64"/>
      <c r="I20" s="65"/>
      <c r="J20" s="65"/>
      <c r="K20" s="66"/>
      <c r="L20" s="66"/>
      <c r="M20" s="65">
        <v>2</v>
      </c>
      <c r="N20" s="65"/>
      <c r="P20" s="63"/>
      <c r="Q20" s="63"/>
      <c r="R20" s="64"/>
      <c r="S20" s="64"/>
      <c r="T20" s="65"/>
      <c r="U20" s="65"/>
      <c r="V20" s="66"/>
      <c r="W20" s="66"/>
      <c r="X20" s="65"/>
      <c r="Y20" s="65"/>
    </row>
    <row r="21" spans="1:25" ht="15">
      <c r="A21" s="77" t="s">
        <v>345</v>
      </c>
      <c r="B21" s="36" t="s">
        <v>346</v>
      </c>
      <c r="C21" s="62">
        <f t="shared" si="0"/>
        <v>2</v>
      </c>
      <c r="D21" s="62">
        <f t="shared" si="1"/>
        <v>4</v>
      </c>
      <c r="E21" s="63"/>
      <c r="F21" s="63"/>
      <c r="G21" s="64"/>
      <c r="H21" s="64"/>
      <c r="I21" s="65"/>
      <c r="J21" s="65"/>
      <c r="K21" s="66"/>
      <c r="L21" s="66"/>
      <c r="M21" s="65">
        <v>2</v>
      </c>
      <c r="N21" s="65"/>
      <c r="P21" s="63"/>
      <c r="Q21" s="63"/>
      <c r="R21" s="64"/>
      <c r="S21" s="64"/>
      <c r="T21" s="65"/>
      <c r="U21" s="65"/>
      <c r="V21" s="66"/>
      <c r="W21" s="66"/>
      <c r="X21" s="65"/>
      <c r="Y21" s="65"/>
    </row>
    <row r="22" spans="1:25" ht="15">
      <c r="A22" s="36" t="s">
        <v>81</v>
      </c>
      <c r="B22" s="36" t="s">
        <v>54</v>
      </c>
      <c r="C22" s="62">
        <f t="shared" si="0"/>
        <v>2</v>
      </c>
      <c r="D22" s="62">
        <f t="shared" si="1"/>
        <v>4</v>
      </c>
      <c r="E22" s="63"/>
      <c r="F22" s="63"/>
      <c r="G22" s="64"/>
      <c r="H22" s="64"/>
      <c r="I22" s="65"/>
      <c r="J22" s="65"/>
      <c r="K22" s="66"/>
      <c r="L22" s="66"/>
      <c r="M22" s="65">
        <v>2</v>
      </c>
      <c r="N22" s="65"/>
      <c r="P22" s="63"/>
      <c r="Q22" s="63"/>
      <c r="R22" s="64"/>
      <c r="S22" s="64"/>
      <c r="T22" s="65"/>
      <c r="U22" s="65"/>
      <c r="V22" s="66"/>
      <c r="W22" s="66"/>
      <c r="X22" s="65"/>
      <c r="Y22" s="65"/>
    </row>
    <row r="23" spans="1:25" ht="15">
      <c r="A23" s="77" t="s">
        <v>371</v>
      </c>
      <c r="B23" s="36" t="s">
        <v>372</v>
      </c>
      <c r="C23" s="62">
        <f t="shared" si="0"/>
        <v>1</v>
      </c>
      <c r="D23" s="62">
        <f t="shared" si="1"/>
        <v>2</v>
      </c>
      <c r="E23" s="63"/>
      <c r="F23" s="63"/>
      <c r="G23" s="64"/>
      <c r="H23" s="72"/>
      <c r="I23" s="65"/>
      <c r="J23" s="65"/>
      <c r="K23" s="66"/>
      <c r="L23" s="66"/>
      <c r="M23" s="65">
        <v>1</v>
      </c>
      <c r="N23" s="65"/>
      <c r="P23" s="63"/>
      <c r="Q23" s="63"/>
      <c r="R23" s="64"/>
      <c r="S23" s="72"/>
      <c r="T23" s="65"/>
      <c r="U23" s="65"/>
      <c r="V23" s="66"/>
      <c r="W23" s="66"/>
      <c r="X23" s="65"/>
      <c r="Y23" s="65"/>
    </row>
    <row r="24" spans="1:25" ht="15">
      <c r="A24" s="36" t="s">
        <v>87</v>
      </c>
      <c r="B24" s="36" t="s">
        <v>392</v>
      </c>
      <c r="C24" s="62">
        <f t="shared" si="0"/>
        <v>1</v>
      </c>
      <c r="D24" s="62">
        <f t="shared" si="1"/>
        <v>2</v>
      </c>
      <c r="E24" s="63"/>
      <c r="F24" s="63"/>
      <c r="G24" s="64"/>
      <c r="H24" s="64"/>
      <c r="I24" s="65"/>
      <c r="J24" s="73"/>
      <c r="K24" s="66"/>
      <c r="L24" s="66"/>
      <c r="M24" s="65">
        <v>1</v>
      </c>
      <c r="N24" s="73"/>
      <c r="P24" s="63"/>
      <c r="Q24" s="63"/>
      <c r="R24" s="64"/>
      <c r="S24" s="64"/>
      <c r="T24" s="65"/>
      <c r="U24" s="73"/>
      <c r="V24" s="66"/>
      <c r="W24" s="66"/>
      <c r="X24" s="65"/>
      <c r="Y24" s="73"/>
    </row>
    <row r="25" spans="1:25" ht="15" hidden="1">
      <c r="A25" s="36" t="s">
        <v>133</v>
      </c>
      <c r="B25" s="36" t="s">
        <v>171</v>
      </c>
      <c r="C25" s="62">
        <f t="shared" si="0"/>
        <v>0</v>
      </c>
      <c r="D25" s="62">
        <f t="shared" si="1"/>
        <v>0</v>
      </c>
      <c r="E25" s="63"/>
      <c r="F25" s="63"/>
      <c r="G25" s="64"/>
      <c r="H25" s="72"/>
      <c r="I25" s="65"/>
      <c r="J25" s="65"/>
      <c r="K25" s="66"/>
      <c r="L25" s="66"/>
      <c r="M25" s="65"/>
      <c r="N25" s="65"/>
      <c r="P25" s="63"/>
      <c r="Q25" s="63"/>
      <c r="R25" s="64"/>
      <c r="S25" s="72"/>
      <c r="T25" s="65"/>
      <c r="U25" s="65"/>
      <c r="V25" s="66"/>
      <c r="W25" s="66"/>
      <c r="X25" s="65"/>
      <c r="Y25" s="65"/>
    </row>
    <row r="26" spans="1:25" ht="15" hidden="1">
      <c r="A26" s="36" t="s">
        <v>130</v>
      </c>
      <c r="B26" s="36" t="s">
        <v>311</v>
      </c>
      <c r="C26" s="62">
        <f t="shared" si="0"/>
        <v>0</v>
      </c>
      <c r="D26" s="62">
        <f t="shared" si="1"/>
        <v>0</v>
      </c>
      <c r="E26" s="63"/>
      <c r="F26" s="63"/>
      <c r="G26" s="64"/>
      <c r="H26" s="64"/>
      <c r="I26" s="65"/>
      <c r="J26" s="65"/>
      <c r="K26" s="66"/>
      <c r="L26" s="66"/>
      <c r="M26" s="65"/>
      <c r="N26" s="65"/>
      <c r="P26" s="63"/>
      <c r="Q26" s="63"/>
      <c r="R26" s="64"/>
      <c r="S26" s="64"/>
      <c r="T26" s="65"/>
      <c r="U26" s="65"/>
      <c r="V26" s="66"/>
      <c r="W26" s="66"/>
      <c r="X26" s="65"/>
      <c r="Y26" s="65"/>
    </row>
    <row r="27" spans="1:25" ht="15" hidden="1">
      <c r="A27" s="36" t="s">
        <v>75</v>
      </c>
      <c r="B27" s="36" t="s">
        <v>46</v>
      </c>
      <c r="C27" s="62">
        <f t="shared" si="0"/>
        <v>0</v>
      </c>
      <c r="D27" s="62">
        <f t="shared" si="1"/>
        <v>0</v>
      </c>
      <c r="E27" s="63"/>
      <c r="F27" s="63"/>
      <c r="G27" s="64"/>
      <c r="H27" s="64"/>
      <c r="I27" s="65"/>
      <c r="J27" s="65"/>
      <c r="K27" s="66"/>
      <c r="L27" s="66"/>
      <c r="M27" s="65"/>
      <c r="N27" s="65"/>
      <c r="P27" s="63"/>
      <c r="Q27" s="63"/>
      <c r="R27" s="64"/>
      <c r="S27" s="64"/>
      <c r="T27" s="65"/>
      <c r="U27" s="65"/>
      <c r="V27" s="66"/>
      <c r="W27" s="66"/>
      <c r="X27" s="65"/>
      <c r="Y27" s="65"/>
    </row>
    <row r="28" spans="1:25" ht="15" hidden="1">
      <c r="A28" s="36" t="s">
        <v>152</v>
      </c>
      <c r="B28" s="36" t="s">
        <v>153</v>
      </c>
      <c r="C28" s="62">
        <f t="shared" si="0"/>
        <v>0</v>
      </c>
      <c r="D28" s="62">
        <f t="shared" si="1"/>
        <v>0</v>
      </c>
      <c r="E28" s="63"/>
      <c r="F28" s="48"/>
      <c r="G28" s="64"/>
      <c r="H28" s="64"/>
      <c r="I28" s="65"/>
      <c r="J28" s="65"/>
      <c r="K28" s="66"/>
      <c r="L28" s="66"/>
      <c r="M28" s="65"/>
      <c r="N28" s="65"/>
      <c r="P28" s="63"/>
      <c r="Q28" s="48"/>
      <c r="R28" s="64"/>
      <c r="S28" s="64"/>
      <c r="T28" s="65"/>
      <c r="U28" s="65"/>
      <c r="V28" s="66"/>
      <c r="W28" s="66"/>
      <c r="X28" s="65"/>
      <c r="Y28" s="65"/>
    </row>
    <row r="29" spans="1:25" ht="15" hidden="1">
      <c r="A29" s="36" t="s">
        <v>231</v>
      </c>
      <c r="B29" s="36" t="s">
        <v>376</v>
      </c>
      <c r="C29" s="62">
        <f t="shared" si="0"/>
        <v>0</v>
      </c>
      <c r="D29" s="62">
        <f t="shared" si="1"/>
        <v>0</v>
      </c>
      <c r="E29" s="63"/>
      <c r="F29" s="63"/>
      <c r="G29" s="64"/>
      <c r="H29" s="64"/>
      <c r="I29" s="65"/>
      <c r="J29" s="65"/>
      <c r="K29" s="66"/>
      <c r="L29" s="66"/>
      <c r="M29" s="65"/>
      <c r="N29" s="65"/>
      <c r="P29" s="63"/>
      <c r="Q29" s="63"/>
      <c r="R29" s="64"/>
      <c r="S29" s="64"/>
      <c r="T29" s="65"/>
      <c r="U29" s="65"/>
      <c r="V29" s="66"/>
      <c r="W29" s="66"/>
      <c r="X29" s="65"/>
      <c r="Y29" s="65"/>
    </row>
    <row r="30" spans="1:25" ht="15" hidden="1">
      <c r="A30" s="36" t="s">
        <v>130</v>
      </c>
      <c r="B30" s="36" t="s">
        <v>167</v>
      </c>
      <c r="C30" s="62">
        <f t="shared" si="0"/>
        <v>0</v>
      </c>
      <c r="D30" s="62">
        <f t="shared" si="1"/>
        <v>0</v>
      </c>
      <c r="E30" s="63"/>
      <c r="F30" s="63"/>
      <c r="G30" s="64"/>
      <c r="H30" s="64"/>
      <c r="I30" s="65"/>
      <c r="J30" s="65"/>
      <c r="K30" s="66"/>
      <c r="L30" s="66"/>
      <c r="M30" s="65"/>
      <c r="N30" s="65"/>
      <c r="P30" s="63"/>
      <c r="Q30" s="63"/>
      <c r="R30" s="64"/>
      <c r="S30" s="64"/>
      <c r="T30" s="65"/>
      <c r="U30" s="65"/>
      <c r="V30" s="66"/>
      <c r="W30" s="66"/>
      <c r="X30" s="65"/>
      <c r="Y30" s="65"/>
    </row>
    <row r="31" spans="1:25" ht="15" hidden="1">
      <c r="A31" s="36" t="s">
        <v>349</v>
      </c>
      <c r="B31" s="76" t="s">
        <v>350</v>
      </c>
      <c r="C31" s="62">
        <f t="shared" si="0"/>
        <v>0</v>
      </c>
      <c r="D31" s="62">
        <f t="shared" si="1"/>
        <v>0</v>
      </c>
      <c r="E31" s="63"/>
      <c r="F31" s="63"/>
      <c r="G31" s="64"/>
      <c r="H31" s="64"/>
      <c r="I31" s="65"/>
      <c r="J31" s="65"/>
      <c r="K31" s="66"/>
      <c r="L31" s="66"/>
      <c r="M31" s="65"/>
      <c r="N31" s="65"/>
      <c r="P31" s="63"/>
      <c r="Q31" s="63"/>
      <c r="R31" s="64"/>
      <c r="S31" s="64"/>
      <c r="T31" s="65"/>
      <c r="U31" s="65"/>
      <c r="V31" s="66"/>
      <c r="W31" s="66"/>
      <c r="X31" s="65"/>
      <c r="Y31" s="65"/>
    </row>
    <row r="32" spans="1:25" ht="15" hidden="1">
      <c r="A32" s="36" t="s">
        <v>123</v>
      </c>
      <c r="B32" s="36" t="s">
        <v>172</v>
      </c>
      <c r="C32" s="62">
        <f t="shared" si="0"/>
        <v>0</v>
      </c>
      <c r="D32" s="62">
        <f t="shared" si="1"/>
        <v>0</v>
      </c>
      <c r="E32" s="63"/>
      <c r="F32" s="63"/>
      <c r="G32" s="64"/>
      <c r="H32" s="64"/>
      <c r="I32" s="65"/>
      <c r="J32" s="65"/>
      <c r="K32" s="66"/>
      <c r="L32" s="66"/>
      <c r="M32" s="65"/>
      <c r="N32" s="65"/>
      <c r="P32" s="63"/>
      <c r="Q32" s="63"/>
      <c r="R32" s="64"/>
      <c r="S32" s="64"/>
      <c r="T32" s="65"/>
      <c r="U32" s="65"/>
      <c r="V32" s="66"/>
      <c r="W32" s="66"/>
      <c r="X32" s="65"/>
      <c r="Y32" s="65"/>
    </row>
    <row r="33" spans="1:25" ht="15" hidden="1">
      <c r="A33" s="36" t="s">
        <v>86</v>
      </c>
      <c r="B33" s="36" t="s">
        <v>182</v>
      </c>
      <c r="C33" s="62">
        <f t="shared" si="0"/>
        <v>0</v>
      </c>
      <c r="D33" s="62">
        <f t="shared" si="1"/>
        <v>0</v>
      </c>
      <c r="E33" s="63"/>
      <c r="F33" s="63"/>
      <c r="G33" s="64"/>
      <c r="H33" s="64"/>
      <c r="I33" s="65"/>
      <c r="J33" s="65"/>
      <c r="K33" s="66"/>
      <c r="L33" s="66"/>
      <c r="M33" s="65"/>
      <c r="N33" s="65"/>
      <c r="P33" s="63"/>
      <c r="Q33" s="63"/>
      <c r="R33" s="64"/>
      <c r="S33" s="64"/>
      <c r="T33" s="65"/>
      <c r="U33" s="65"/>
      <c r="V33" s="66"/>
      <c r="W33" s="66"/>
      <c r="X33" s="65"/>
      <c r="Y33" s="65"/>
    </row>
    <row r="34" spans="1:25" ht="15" hidden="1">
      <c r="A34" s="36" t="s">
        <v>84</v>
      </c>
      <c r="B34" s="36" t="s">
        <v>58</v>
      </c>
      <c r="C34" s="62">
        <f t="shared" si="0"/>
        <v>0</v>
      </c>
      <c r="D34" s="62">
        <f t="shared" si="1"/>
        <v>0</v>
      </c>
      <c r="E34" s="63"/>
      <c r="F34" s="63"/>
      <c r="G34" s="64"/>
      <c r="H34" s="72"/>
      <c r="I34" s="65"/>
      <c r="J34" s="65"/>
      <c r="K34" s="66"/>
      <c r="L34" s="66"/>
      <c r="M34" s="65"/>
      <c r="N34" s="65"/>
      <c r="P34" s="63"/>
      <c r="Q34" s="63"/>
      <c r="R34" s="64"/>
      <c r="S34" s="72"/>
      <c r="T34" s="65"/>
      <c r="U34" s="65"/>
      <c r="V34" s="66"/>
      <c r="W34" s="66"/>
      <c r="X34" s="65"/>
      <c r="Y34" s="65"/>
    </row>
    <row r="35" spans="1:25" ht="15" hidden="1">
      <c r="A35" s="36" t="s">
        <v>121</v>
      </c>
      <c r="B35" s="36" t="s">
        <v>44</v>
      </c>
      <c r="C35" s="62">
        <f t="shared" si="0"/>
        <v>0</v>
      </c>
      <c r="D35" s="62">
        <f t="shared" si="1"/>
        <v>0</v>
      </c>
      <c r="E35" s="63"/>
      <c r="F35" s="63"/>
      <c r="G35" s="64"/>
      <c r="H35" s="64"/>
      <c r="I35" s="65"/>
      <c r="J35" s="65"/>
      <c r="K35" s="66"/>
      <c r="L35" s="66"/>
      <c r="M35" s="65"/>
      <c r="N35" s="65"/>
      <c r="P35" s="63"/>
      <c r="Q35" s="63"/>
      <c r="R35" s="64"/>
      <c r="S35" s="64"/>
      <c r="T35" s="65"/>
      <c r="U35" s="65"/>
      <c r="V35" s="66"/>
      <c r="W35" s="66"/>
      <c r="X35" s="65"/>
      <c r="Y35" s="65"/>
    </row>
    <row r="36" spans="1:25" ht="15" hidden="1">
      <c r="A36" s="36" t="s">
        <v>244</v>
      </c>
      <c r="B36" s="36" t="s">
        <v>174</v>
      </c>
      <c r="C36" s="62">
        <f aca="true" t="shared" si="2" ref="C36:C67">SUM(E36:Y36)</f>
        <v>0</v>
      </c>
      <c r="D36" s="62">
        <f aca="true" t="shared" si="3" ref="D36:D67">C36*2</f>
        <v>0</v>
      </c>
      <c r="E36" s="63"/>
      <c r="F36" s="63"/>
      <c r="G36" s="64"/>
      <c r="H36" s="64"/>
      <c r="I36" s="65"/>
      <c r="J36" s="65"/>
      <c r="K36" s="66"/>
      <c r="L36" s="66"/>
      <c r="M36" s="65"/>
      <c r="N36" s="65"/>
      <c r="P36" s="63"/>
      <c r="Q36" s="63"/>
      <c r="R36" s="64"/>
      <c r="S36" s="64"/>
      <c r="T36" s="65"/>
      <c r="U36" s="65"/>
      <c r="V36" s="66"/>
      <c r="W36" s="66"/>
      <c r="X36" s="65"/>
      <c r="Y36" s="65"/>
    </row>
    <row r="37" spans="1:25" ht="15" hidden="1">
      <c r="A37" s="36" t="s">
        <v>152</v>
      </c>
      <c r="B37" s="36" t="s">
        <v>363</v>
      </c>
      <c r="C37" s="62">
        <f t="shared" si="2"/>
        <v>0</v>
      </c>
      <c r="D37" s="62">
        <f t="shared" si="3"/>
        <v>0</v>
      </c>
      <c r="E37" s="63"/>
      <c r="F37" s="63"/>
      <c r="G37" s="64"/>
      <c r="H37" s="64"/>
      <c r="I37" s="65"/>
      <c r="J37" s="65"/>
      <c r="K37" s="66"/>
      <c r="L37" s="66"/>
      <c r="M37" s="65"/>
      <c r="N37" s="65"/>
      <c r="P37" s="63"/>
      <c r="Q37" s="63"/>
      <c r="R37" s="64"/>
      <c r="S37" s="64"/>
      <c r="T37" s="65"/>
      <c r="U37" s="65"/>
      <c r="V37" s="66"/>
      <c r="W37" s="66"/>
      <c r="X37" s="65"/>
      <c r="Y37" s="65"/>
    </row>
    <row r="38" spans="1:25" ht="15" hidden="1">
      <c r="A38" s="36" t="s">
        <v>131</v>
      </c>
      <c r="B38" s="36" t="s">
        <v>165</v>
      </c>
      <c r="C38" s="62">
        <f t="shared" si="2"/>
        <v>0</v>
      </c>
      <c r="D38" s="62">
        <f t="shared" si="3"/>
        <v>0</v>
      </c>
      <c r="E38" s="63"/>
      <c r="F38" s="63"/>
      <c r="G38" s="64"/>
      <c r="H38" s="64"/>
      <c r="I38" s="65"/>
      <c r="J38" s="65"/>
      <c r="K38" s="66"/>
      <c r="L38" s="66"/>
      <c r="M38" s="65"/>
      <c r="N38" s="65"/>
      <c r="P38" s="63"/>
      <c r="Q38" s="63"/>
      <c r="R38" s="64"/>
      <c r="S38" s="64"/>
      <c r="T38" s="65"/>
      <c r="U38" s="65"/>
      <c r="V38" s="66"/>
      <c r="W38" s="66"/>
      <c r="X38" s="65"/>
      <c r="Y38" s="65"/>
    </row>
    <row r="39" spans="1:25" ht="15" hidden="1">
      <c r="A39" s="36" t="s">
        <v>33</v>
      </c>
      <c r="B39" s="36" t="s">
        <v>253</v>
      </c>
      <c r="C39" s="62">
        <f t="shared" si="2"/>
        <v>0</v>
      </c>
      <c r="D39" s="62">
        <f t="shared" si="3"/>
        <v>0</v>
      </c>
      <c r="E39" s="63"/>
      <c r="F39" s="63"/>
      <c r="G39" s="64"/>
      <c r="H39" s="64"/>
      <c r="I39" s="65"/>
      <c r="J39" s="65"/>
      <c r="K39" s="66"/>
      <c r="L39" s="66"/>
      <c r="M39" s="65"/>
      <c r="N39" s="65"/>
      <c r="P39" s="63"/>
      <c r="Q39" s="63"/>
      <c r="R39" s="64"/>
      <c r="S39" s="64"/>
      <c r="T39" s="65"/>
      <c r="U39" s="65"/>
      <c r="V39" s="66"/>
      <c r="W39" s="66"/>
      <c r="X39" s="65"/>
      <c r="Y39" s="65"/>
    </row>
    <row r="40" spans="1:25" ht="15" hidden="1">
      <c r="A40" s="36" t="s">
        <v>6</v>
      </c>
      <c r="B40" s="36" t="s">
        <v>63</v>
      </c>
      <c r="C40" s="62">
        <f t="shared" si="2"/>
        <v>0</v>
      </c>
      <c r="D40" s="62">
        <f t="shared" si="3"/>
        <v>0</v>
      </c>
      <c r="E40" s="63"/>
      <c r="F40" s="63"/>
      <c r="G40" s="64"/>
      <c r="H40" s="64"/>
      <c r="I40" s="65"/>
      <c r="J40" s="65"/>
      <c r="K40" s="66"/>
      <c r="L40" s="74"/>
      <c r="M40" s="65"/>
      <c r="N40" s="65"/>
      <c r="P40" s="63"/>
      <c r="Q40" s="63"/>
      <c r="R40" s="64"/>
      <c r="S40" s="64"/>
      <c r="T40" s="65"/>
      <c r="U40" s="65"/>
      <c r="V40" s="66"/>
      <c r="W40" s="74"/>
      <c r="X40" s="65"/>
      <c r="Y40" s="65"/>
    </row>
    <row r="41" spans="1:25" ht="15" hidden="1">
      <c r="A41" s="36" t="s">
        <v>384</v>
      </c>
      <c r="B41" s="76" t="s">
        <v>385</v>
      </c>
      <c r="C41" s="62">
        <f t="shared" si="2"/>
        <v>0</v>
      </c>
      <c r="D41" s="62">
        <f t="shared" si="3"/>
        <v>0</v>
      </c>
      <c r="E41" s="63"/>
      <c r="F41" s="63"/>
      <c r="G41" s="64"/>
      <c r="H41" s="64"/>
      <c r="I41" s="65"/>
      <c r="J41" s="65"/>
      <c r="K41" s="66"/>
      <c r="L41" s="66"/>
      <c r="M41" s="65"/>
      <c r="N41" s="65"/>
      <c r="P41" s="63"/>
      <c r="Q41" s="63"/>
      <c r="R41" s="64"/>
      <c r="S41" s="64"/>
      <c r="T41" s="65"/>
      <c r="U41" s="65"/>
      <c r="V41" s="66"/>
      <c r="W41" s="66"/>
      <c r="X41" s="65"/>
      <c r="Y41" s="65"/>
    </row>
    <row r="42" spans="1:25" ht="15" hidden="1">
      <c r="A42" s="36" t="s">
        <v>231</v>
      </c>
      <c r="B42" s="36" t="s">
        <v>387</v>
      </c>
      <c r="C42" s="62">
        <f t="shared" si="2"/>
        <v>0</v>
      </c>
      <c r="D42" s="62">
        <f t="shared" si="3"/>
        <v>0</v>
      </c>
      <c r="E42" s="63"/>
      <c r="F42" s="63"/>
      <c r="G42" s="64"/>
      <c r="H42" s="64"/>
      <c r="I42" s="65"/>
      <c r="J42" s="65"/>
      <c r="K42" s="66"/>
      <c r="L42" s="66"/>
      <c r="M42" s="65"/>
      <c r="N42" s="65"/>
      <c r="P42" s="63"/>
      <c r="Q42" s="63"/>
      <c r="R42" s="64"/>
      <c r="S42" s="64"/>
      <c r="T42" s="65"/>
      <c r="U42" s="65"/>
      <c r="V42" s="66"/>
      <c r="W42" s="66"/>
      <c r="X42" s="65"/>
      <c r="Y42" s="65"/>
    </row>
    <row r="43" spans="1:25" ht="15" hidden="1">
      <c r="A43" s="36" t="s">
        <v>255</v>
      </c>
      <c r="B43" s="36" t="s">
        <v>373</v>
      </c>
      <c r="C43" s="62">
        <f t="shared" si="2"/>
        <v>0</v>
      </c>
      <c r="D43" s="62">
        <f t="shared" si="3"/>
        <v>0</v>
      </c>
      <c r="E43" s="63"/>
      <c r="F43" s="63"/>
      <c r="G43" s="64"/>
      <c r="H43" s="64"/>
      <c r="I43" s="65"/>
      <c r="J43" s="65"/>
      <c r="K43" s="66"/>
      <c r="L43" s="66"/>
      <c r="M43" s="65"/>
      <c r="N43" s="65"/>
      <c r="P43" s="63"/>
      <c r="Q43" s="63"/>
      <c r="R43" s="64"/>
      <c r="S43" s="64"/>
      <c r="T43" s="65"/>
      <c r="U43" s="65"/>
      <c r="V43" s="66"/>
      <c r="W43" s="66"/>
      <c r="X43" s="65"/>
      <c r="Y43" s="65"/>
    </row>
    <row r="44" spans="1:25" ht="15" hidden="1">
      <c r="A44" s="36" t="s">
        <v>225</v>
      </c>
      <c r="B44" s="36" t="s">
        <v>375</v>
      </c>
      <c r="C44" s="62">
        <f t="shared" si="2"/>
        <v>0</v>
      </c>
      <c r="D44" s="62">
        <f t="shared" si="3"/>
        <v>0</v>
      </c>
      <c r="E44" s="63"/>
      <c r="F44" s="63"/>
      <c r="G44" s="64"/>
      <c r="H44" s="64"/>
      <c r="I44" s="65"/>
      <c r="J44" s="65"/>
      <c r="K44" s="66"/>
      <c r="L44" s="66"/>
      <c r="M44" s="65"/>
      <c r="N44" s="65"/>
      <c r="P44" s="63"/>
      <c r="Q44" s="63"/>
      <c r="R44" s="64"/>
      <c r="S44" s="64"/>
      <c r="T44" s="65"/>
      <c r="U44" s="65"/>
      <c r="V44" s="66"/>
      <c r="W44" s="66"/>
      <c r="X44" s="65"/>
      <c r="Y44" s="65"/>
    </row>
    <row r="45" spans="1:25" ht="15" hidden="1">
      <c r="A45" s="9" t="s">
        <v>233</v>
      </c>
      <c r="B45" s="36" t="s">
        <v>234</v>
      </c>
      <c r="C45" s="62">
        <f t="shared" si="2"/>
        <v>0</v>
      </c>
      <c r="D45" s="62">
        <f t="shared" si="3"/>
        <v>0</v>
      </c>
      <c r="E45" s="63"/>
      <c r="F45" s="63"/>
      <c r="G45" s="64"/>
      <c r="H45" s="64"/>
      <c r="I45" s="65"/>
      <c r="J45" s="65"/>
      <c r="K45" s="66"/>
      <c r="L45" s="66"/>
      <c r="M45" s="65"/>
      <c r="N45" s="65"/>
      <c r="P45" s="63"/>
      <c r="Q45" s="63"/>
      <c r="R45" s="64"/>
      <c r="S45" s="64"/>
      <c r="T45" s="65"/>
      <c r="U45" s="65"/>
      <c r="V45" s="66"/>
      <c r="W45" s="66"/>
      <c r="X45" s="65"/>
      <c r="Y45" s="65"/>
    </row>
    <row r="46" spans="1:25" ht="15" hidden="1">
      <c r="A46" s="36" t="s">
        <v>185</v>
      </c>
      <c r="B46" s="36" t="s">
        <v>186</v>
      </c>
      <c r="C46" s="62">
        <f t="shared" si="2"/>
        <v>0</v>
      </c>
      <c r="D46" s="62">
        <f t="shared" si="3"/>
        <v>0</v>
      </c>
      <c r="E46" s="63"/>
      <c r="F46" s="63"/>
      <c r="G46" s="64"/>
      <c r="H46" s="64"/>
      <c r="I46" s="65"/>
      <c r="J46" s="65"/>
      <c r="K46" s="66"/>
      <c r="L46" s="66"/>
      <c r="M46" s="65"/>
      <c r="N46" s="65"/>
      <c r="P46" s="63"/>
      <c r="Q46" s="63"/>
      <c r="R46" s="64"/>
      <c r="S46" s="64"/>
      <c r="T46" s="65"/>
      <c r="U46" s="65"/>
      <c r="V46" s="66"/>
      <c r="W46" s="66"/>
      <c r="X46" s="65"/>
      <c r="Y46" s="65"/>
    </row>
    <row r="47" spans="1:25" ht="15" hidden="1">
      <c r="A47" s="36" t="s">
        <v>313</v>
      </c>
      <c r="B47" s="36" t="s">
        <v>314</v>
      </c>
      <c r="C47" s="62">
        <f t="shared" si="2"/>
        <v>0</v>
      </c>
      <c r="D47" s="62">
        <f t="shared" si="3"/>
        <v>0</v>
      </c>
      <c r="E47" s="63"/>
      <c r="F47" s="63"/>
      <c r="G47" s="64"/>
      <c r="H47" s="64"/>
      <c r="I47" s="65"/>
      <c r="J47" s="65"/>
      <c r="K47" s="66"/>
      <c r="L47" s="66"/>
      <c r="M47" s="65"/>
      <c r="N47" s="65"/>
      <c r="P47" s="63"/>
      <c r="Q47" s="63"/>
      <c r="R47" s="64"/>
      <c r="S47" s="64"/>
      <c r="T47" s="65"/>
      <c r="U47" s="65"/>
      <c r="V47" s="66"/>
      <c r="W47" s="66"/>
      <c r="X47" s="65"/>
      <c r="Y47" s="65"/>
    </row>
    <row r="48" spans="1:25" ht="15" hidden="1">
      <c r="A48" s="36" t="s">
        <v>347</v>
      </c>
      <c r="B48" s="36" t="s">
        <v>42</v>
      </c>
      <c r="C48" s="62">
        <f t="shared" si="2"/>
        <v>0</v>
      </c>
      <c r="D48" s="62">
        <f t="shared" si="3"/>
        <v>0</v>
      </c>
      <c r="E48" s="63"/>
      <c r="F48" s="63"/>
      <c r="G48" s="64"/>
      <c r="H48" s="64"/>
      <c r="I48" s="65"/>
      <c r="J48" s="65"/>
      <c r="K48" s="66"/>
      <c r="L48" s="66"/>
      <c r="M48" s="65"/>
      <c r="N48" s="65"/>
      <c r="P48" s="63"/>
      <c r="Q48" s="63"/>
      <c r="R48" s="64"/>
      <c r="S48" s="64"/>
      <c r="T48" s="65"/>
      <c r="U48" s="65"/>
      <c r="V48" s="66"/>
      <c r="W48" s="66"/>
      <c r="X48" s="65"/>
      <c r="Y48" s="65"/>
    </row>
    <row r="49" spans="1:25" ht="15" hidden="1">
      <c r="A49" s="36" t="s">
        <v>130</v>
      </c>
      <c r="B49" s="76" t="s">
        <v>165</v>
      </c>
      <c r="C49" s="62">
        <f t="shared" si="2"/>
        <v>0</v>
      </c>
      <c r="D49" s="62">
        <f t="shared" si="3"/>
        <v>0</v>
      </c>
      <c r="E49" s="63"/>
      <c r="F49" s="63"/>
      <c r="G49" s="64"/>
      <c r="H49" s="64"/>
      <c r="I49" s="65"/>
      <c r="J49" s="65"/>
      <c r="K49" s="66"/>
      <c r="L49" s="66"/>
      <c r="M49" s="65"/>
      <c r="N49" s="65"/>
      <c r="P49" s="63"/>
      <c r="Q49" s="63"/>
      <c r="R49" s="64"/>
      <c r="S49" s="64"/>
      <c r="T49" s="65"/>
      <c r="U49" s="65"/>
      <c r="V49" s="66"/>
      <c r="W49" s="66"/>
      <c r="X49" s="65"/>
      <c r="Y49" s="65"/>
    </row>
    <row r="50" spans="1:25" ht="15" hidden="1">
      <c r="A50" s="36" t="s">
        <v>128</v>
      </c>
      <c r="B50" s="36" t="s">
        <v>129</v>
      </c>
      <c r="C50" s="62">
        <f t="shared" si="2"/>
        <v>0</v>
      </c>
      <c r="D50" s="62">
        <f t="shared" si="3"/>
        <v>0</v>
      </c>
      <c r="E50" s="63"/>
      <c r="F50" s="63"/>
      <c r="G50" s="64"/>
      <c r="H50" s="64"/>
      <c r="I50" s="65"/>
      <c r="J50" s="65"/>
      <c r="K50" s="66"/>
      <c r="L50" s="66"/>
      <c r="M50" s="65"/>
      <c r="N50" s="65"/>
      <c r="P50" s="63"/>
      <c r="Q50" s="63"/>
      <c r="R50" s="64"/>
      <c r="S50" s="64"/>
      <c r="T50" s="65"/>
      <c r="U50" s="65"/>
      <c r="V50" s="66"/>
      <c r="W50" s="66"/>
      <c r="X50" s="65"/>
      <c r="Y50" s="65"/>
    </row>
    <row r="51" spans="1:25" ht="15" hidden="1">
      <c r="A51" s="36" t="s">
        <v>74</v>
      </c>
      <c r="B51" s="36" t="s">
        <v>117</v>
      </c>
      <c r="C51" s="62">
        <f t="shared" si="2"/>
        <v>0</v>
      </c>
      <c r="D51" s="62">
        <f t="shared" si="3"/>
        <v>0</v>
      </c>
      <c r="E51" s="63"/>
      <c r="F51" s="63"/>
      <c r="G51" s="64"/>
      <c r="H51" s="64"/>
      <c r="I51" s="65"/>
      <c r="J51" s="65"/>
      <c r="K51" s="66"/>
      <c r="L51" s="66"/>
      <c r="M51" s="65"/>
      <c r="N51" s="65"/>
      <c r="P51" s="63"/>
      <c r="Q51" s="63"/>
      <c r="R51" s="64"/>
      <c r="S51" s="64"/>
      <c r="T51" s="65"/>
      <c r="U51" s="65"/>
      <c r="V51" s="66"/>
      <c r="W51" s="66"/>
      <c r="X51" s="65"/>
      <c r="Y51" s="65"/>
    </row>
    <row r="52" spans="1:25" ht="15" hidden="1">
      <c r="A52" s="36" t="s">
        <v>33</v>
      </c>
      <c r="B52" s="36" t="s">
        <v>115</v>
      </c>
      <c r="C52" s="62">
        <f t="shared" si="2"/>
        <v>0</v>
      </c>
      <c r="D52" s="62">
        <f t="shared" si="3"/>
        <v>0</v>
      </c>
      <c r="E52" s="63"/>
      <c r="F52" s="63"/>
      <c r="G52" s="64"/>
      <c r="H52" s="64"/>
      <c r="I52" s="65"/>
      <c r="J52" s="65"/>
      <c r="K52" s="66"/>
      <c r="L52" s="66"/>
      <c r="M52" s="65"/>
      <c r="N52" s="65"/>
      <c r="P52" s="63"/>
      <c r="Q52" s="63"/>
      <c r="R52" s="64"/>
      <c r="S52" s="64"/>
      <c r="T52" s="65"/>
      <c r="U52" s="65"/>
      <c r="V52" s="66"/>
      <c r="W52" s="66"/>
      <c r="X52" s="65"/>
      <c r="Y52" s="65"/>
    </row>
    <row r="53" spans="1:25" ht="15" hidden="1">
      <c r="A53" s="36" t="s">
        <v>109</v>
      </c>
      <c r="B53" s="36" t="s">
        <v>110</v>
      </c>
      <c r="C53" s="62">
        <f t="shared" si="2"/>
        <v>0</v>
      </c>
      <c r="D53" s="62">
        <f t="shared" si="3"/>
        <v>0</v>
      </c>
      <c r="E53" s="63"/>
      <c r="F53" s="48"/>
      <c r="G53" s="64"/>
      <c r="H53" s="64"/>
      <c r="I53" s="65"/>
      <c r="J53" s="65"/>
      <c r="K53" s="66"/>
      <c r="L53" s="66"/>
      <c r="M53" s="65"/>
      <c r="N53" s="65"/>
      <c r="P53" s="63"/>
      <c r="Q53" s="48"/>
      <c r="R53" s="64"/>
      <c r="S53" s="64"/>
      <c r="T53" s="65"/>
      <c r="U53" s="65"/>
      <c r="V53" s="66"/>
      <c r="W53" s="66"/>
      <c r="X53" s="65"/>
      <c r="Y53" s="65"/>
    </row>
    <row r="54" spans="1:25" ht="15" hidden="1">
      <c r="A54" s="36" t="s">
        <v>256</v>
      </c>
      <c r="B54" s="36" t="s">
        <v>257</v>
      </c>
      <c r="C54" s="62">
        <f t="shared" si="2"/>
        <v>0</v>
      </c>
      <c r="D54" s="62">
        <f t="shared" si="3"/>
        <v>0</v>
      </c>
      <c r="E54" s="63"/>
      <c r="F54" s="63"/>
      <c r="G54" s="64"/>
      <c r="H54" s="64"/>
      <c r="I54" s="65"/>
      <c r="J54" s="65"/>
      <c r="K54" s="66"/>
      <c r="L54" s="66"/>
      <c r="M54" s="65"/>
      <c r="N54" s="65"/>
      <c r="P54" s="63"/>
      <c r="Q54" s="63"/>
      <c r="R54" s="64"/>
      <c r="S54" s="64"/>
      <c r="T54" s="65"/>
      <c r="U54" s="65"/>
      <c r="V54" s="66"/>
      <c r="W54" s="66"/>
      <c r="X54" s="65"/>
      <c r="Y54" s="65"/>
    </row>
    <row r="55" spans="1:25" ht="15" hidden="1">
      <c r="A55" s="36" t="s">
        <v>79</v>
      </c>
      <c r="B55" s="36" t="s">
        <v>51</v>
      </c>
      <c r="C55" s="62">
        <f t="shared" si="2"/>
        <v>0</v>
      </c>
      <c r="D55" s="62">
        <f t="shared" si="3"/>
        <v>0</v>
      </c>
      <c r="E55" s="63"/>
      <c r="F55" s="63"/>
      <c r="G55" s="64"/>
      <c r="H55" s="64"/>
      <c r="I55" s="65"/>
      <c r="J55" s="65"/>
      <c r="K55" s="66"/>
      <c r="L55" s="66"/>
      <c r="M55" s="65"/>
      <c r="N55" s="65"/>
      <c r="P55" s="63"/>
      <c r="Q55" s="63"/>
      <c r="R55" s="64"/>
      <c r="S55" s="64"/>
      <c r="T55" s="65"/>
      <c r="U55" s="65"/>
      <c r="V55" s="66"/>
      <c r="W55" s="66"/>
      <c r="X55" s="65"/>
      <c r="Y55" s="65"/>
    </row>
    <row r="56" spans="1:25" ht="15" hidden="1">
      <c r="A56" s="36" t="s">
        <v>197</v>
      </c>
      <c r="B56" s="36" t="s">
        <v>198</v>
      </c>
      <c r="C56" s="62">
        <f t="shared" si="2"/>
        <v>0</v>
      </c>
      <c r="D56" s="62">
        <f t="shared" si="3"/>
        <v>0</v>
      </c>
      <c r="E56" s="63"/>
      <c r="F56" s="63"/>
      <c r="G56" s="64"/>
      <c r="H56" s="64"/>
      <c r="I56" s="65"/>
      <c r="J56" s="65"/>
      <c r="K56" s="66"/>
      <c r="L56" s="66"/>
      <c r="M56" s="65"/>
      <c r="N56" s="65"/>
      <c r="P56" s="63"/>
      <c r="Q56" s="63"/>
      <c r="R56" s="64"/>
      <c r="S56" s="64"/>
      <c r="T56" s="65"/>
      <c r="U56" s="65"/>
      <c r="V56" s="66"/>
      <c r="W56" s="66"/>
      <c r="X56" s="65"/>
      <c r="Y56" s="65"/>
    </row>
    <row r="57" spans="1:25" ht="15" hidden="1">
      <c r="A57" s="36" t="s">
        <v>274</v>
      </c>
      <c r="B57" s="36" t="s">
        <v>275</v>
      </c>
      <c r="C57" s="62">
        <f t="shared" si="2"/>
        <v>0</v>
      </c>
      <c r="D57" s="62">
        <f t="shared" si="3"/>
        <v>0</v>
      </c>
      <c r="E57" s="63"/>
      <c r="F57" s="63"/>
      <c r="G57" s="64"/>
      <c r="H57" s="64"/>
      <c r="I57" s="65"/>
      <c r="J57" s="65"/>
      <c r="K57" s="66"/>
      <c r="L57" s="66"/>
      <c r="M57" s="65"/>
      <c r="N57" s="65"/>
      <c r="P57" s="63"/>
      <c r="Q57" s="63"/>
      <c r="R57" s="64"/>
      <c r="S57" s="64"/>
      <c r="T57" s="65"/>
      <c r="U57" s="65"/>
      <c r="V57" s="66"/>
      <c r="W57" s="66"/>
      <c r="X57" s="65"/>
      <c r="Y57" s="65"/>
    </row>
    <row r="58" spans="1:25" ht="15" hidden="1">
      <c r="A58" s="36" t="s">
        <v>90</v>
      </c>
      <c r="B58" s="36" t="s">
        <v>67</v>
      </c>
      <c r="C58" s="62">
        <f t="shared" si="2"/>
        <v>0</v>
      </c>
      <c r="D58" s="62">
        <f t="shared" si="3"/>
        <v>0</v>
      </c>
      <c r="E58" s="63"/>
      <c r="F58" s="63"/>
      <c r="G58" s="64"/>
      <c r="H58" s="64"/>
      <c r="I58" s="65"/>
      <c r="J58" s="65"/>
      <c r="K58" s="66"/>
      <c r="L58" s="66"/>
      <c r="M58" s="65"/>
      <c r="N58" s="65"/>
      <c r="P58" s="63"/>
      <c r="Q58" s="63"/>
      <c r="R58" s="64"/>
      <c r="S58" s="64"/>
      <c r="T58" s="65"/>
      <c r="U58" s="65"/>
      <c r="V58" s="66"/>
      <c r="W58" s="66"/>
      <c r="X58" s="65"/>
      <c r="Y58" s="65"/>
    </row>
    <row r="59" spans="1:25" ht="15" hidden="1">
      <c r="A59" s="36" t="s">
        <v>141</v>
      </c>
      <c r="B59" s="36" t="s">
        <v>176</v>
      </c>
      <c r="C59" s="62">
        <f t="shared" si="2"/>
        <v>0</v>
      </c>
      <c r="D59" s="62">
        <f t="shared" si="3"/>
        <v>0</v>
      </c>
      <c r="E59" s="63"/>
      <c r="F59" s="63"/>
      <c r="G59" s="64"/>
      <c r="H59" s="64"/>
      <c r="I59" s="65"/>
      <c r="J59" s="65"/>
      <c r="K59" s="66"/>
      <c r="L59" s="66"/>
      <c r="M59" s="65"/>
      <c r="N59" s="65"/>
      <c r="P59" s="63"/>
      <c r="Q59" s="63"/>
      <c r="R59" s="64"/>
      <c r="S59" s="64"/>
      <c r="T59" s="65"/>
      <c r="U59" s="65"/>
      <c r="V59" s="66"/>
      <c r="W59" s="66"/>
      <c r="X59" s="65"/>
      <c r="Y59" s="65"/>
    </row>
    <row r="60" spans="1:25" ht="15" hidden="1">
      <c r="A60" s="36" t="s">
        <v>209</v>
      </c>
      <c r="B60" s="36" t="s">
        <v>210</v>
      </c>
      <c r="C60" s="62">
        <f t="shared" si="2"/>
        <v>0</v>
      </c>
      <c r="D60" s="62">
        <f t="shared" si="3"/>
        <v>0</v>
      </c>
      <c r="E60" s="63"/>
      <c r="F60" s="63"/>
      <c r="G60" s="64"/>
      <c r="H60" s="64"/>
      <c r="I60" s="65"/>
      <c r="J60" s="65"/>
      <c r="K60" s="66"/>
      <c r="L60" s="66"/>
      <c r="M60" s="65"/>
      <c r="N60" s="65"/>
      <c r="P60" s="63"/>
      <c r="Q60" s="63"/>
      <c r="R60" s="64"/>
      <c r="S60" s="64"/>
      <c r="T60" s="65"/>
      <c r="U60" s="65"/>
      <c r="V60" s="66"/>
      <c r="W60" s="66"/>
      <c r="X60" s="65"/>
      <c r="Y60" s="65"/>
    </row>
    <row r="61" spans="1:25" ht="15" hidden="1">
      <c r="A61" s="36" t="s">
        <v>245</v>
      </c>
      <c r="B61" s="36" t="s">
        <v>246</v>
      </c>
      <c r="C61" s="62">
        <f t="shared" si="2"/>
        <v>0</v>
      </c>
      <c r="D61" s="62">
        <f t="shared" si="3"/>
        <v>0</v>
      </c>
      <c r="E61" s="63"/>
      <c r="F61" s="63"/>
      <c r="G61" s="64"/>
      <c r="H61" s="64"/>
      <c r="I61" s="65"/>
      <c r="J61" s="73"/>
      <c r="K61" s="66"/>
      <c r="L61" s="66"/>
      <c r="M61" s="65"/>
      <c r="N61" s="73"/>
      <c r="P61" s="63"/>
      <c r="Q61" s="63"/>
      <c r="R61" s="64"/>
      <c r="S61" s="64"/>
      <c r="T61" s="65"/>
      <c r="U61" s="73"/>
      <c r="V61" s="66"/>
      <c r="W61" s="66"/>
      <c r="X61" s="65"/>
      <c r="Y61" s="73"/>
    </row>
    <row r="62" spans="1:25" ht="15" hidden="1">
      <c r="A62" s="36" t="s">
        <v>207</v>
      </c>
      <c r="B62" s="36" t="s">
        <v>208</v>
      </c>
      <c r="C62" s="62">
        <f t="shared" si="2"/>
        <v>0</v>
      </c>
      <c r="D62" s="62">
        <f t="shared" si="3"/>
        <v>0</v>
      </c>
      <c r="E62" s="63"/>
      <c r="F62" s="63"/>
      <c r="G62" s="64"/>
      <c r="H62" s="64"/>
      <c r="I62" s="65"/>
      <c r="J62" s="65"/>
      <c r="K62" s="66"/>
      <c r="L62" s="66"/>
      <c r="M62" s="65"/>
      <c r="N62" s="65"/>
      <c r="P62" s="63"/>
      <c r="Q62" s="63"/>
      <c r="R62" s="64"/>
      <c r="S62" s="64"/>
      <c r="T62" s="65"/>
      <c r="U62" s="65"/>
      <c r="V62" s="66"/>
      <c r="W62" s="66"/>
      <c r="X62" s="65"/>
      <c r="Y62" s="65"/>
    </row>
    <row r="63" spans="1:25" ht="15" hidden="1">
      <c r="A63" s="36" t="s">
        <v>113</v>
      </c>
      <c r="B63" s="36" t="s">
        <v>114</v>
      </c>
      <c r="C63" s="62">
        <f t="shared" si="2"/>
        <v>0</v>
      </c>
      <c r="D63" s="62">
        <f t="shared" si="3"/>
        <v>0</v>
      </c>
      <c r="E63" s="63"/>
      <c r="F63" s="63"/>
      <c r="G63" s="64"/>
      <c r="H63" s="64"/>
      <c r="I63" s="65"/>
      <c r="J63" s="65"/>
      <c r="K63" s="66"/>
      <c r="L63" s="66"/>
      <c r="M63" s="65"/>
      <c r="N63" s="65"/>
      <c r="P63" s="63"/>
      <c r="Q63" s="63"/>
      <c r="R63" s="64"/>
      <c r="S63" s="64"/>
      <c r="T63" s="65"/>
      <c r="U63" s="65"/>
      <c r="V63" s="66"/>
      <c r="W63" s="66"/>
      <c r="X63" s="65"/>
      <c r="Y63" s="65"/>
    </row>
    <row r="64" spans="1:25" ht="15" hidden="1">
      <c r="A64" s="36" t="s">
        <v>139</v>
      </c>
      <c r="B64" s="36" t="s">
        <v>140</v>
      </c>
      <c r="C64" s="62">
        <f t="shared" si="2"/>
        <v>0</v>
      </c>
      <c r="D64" s="62">
        <f t="shared" si="3"/>
        <v>0</v>
      </c>
      <c r="E64" s="63"/>
      <c r="F64" s="63"/>
      <c r="G64" s="64"/>
      <c r="H64" s="64"/>
      <c r="I64" s="65"/>
      <c r="J64" s="65"/>
      <c r="K64" s="66"/>
      <c r="L64" s="66"/>
      <c r="M64" s="65"/>
      <c r="N64" s="65"/>
      <c r="P64" s="63"/>
      <c r="Q64" s="63"/>
      <c r="R64" s="64"/>
      <c r="S64" s="64"/>
      <c r="T64" s="65"/>
      <c r="U64" s="65"/>
      <c r="V64" s="66"/>
      <c r="W64" s="66"/>
      <c r="X64" s="65"/>
      <c r="Y64" s="65"/>
    </row>
    <row r="65" spans="1:25" ht="15" hidden="1">
      <c r="A65" s="36" t="s">
        <v>173</v>
      </c>
      <c r="B65" s="76" t="s">
        <v>174</v>
      </c>
      <c r="C65" s="62">
        <f t="shared" si="2"/>
        <v>0</v>
      </c>
      <c r="D65" s="62">
        <f t="shared" si="3"/>
        <v>0</v>
      </c>
      <c r="E65" s="63"/>
      <c r="F65" s="63"/>
      <c r="G65" s="64"/>
      <c r="H65" s="64"/>
      <c r="I65" s="65"/>
      <c r="J65" s="65"/>
      <c r="K65" s="66"/>
      <c r="L65" s="66"/>
      <c r="M65" s="65"/>
      <c r="N65" s="65"/>
      <c r="P65" s="63"/>
      <c r="Q65" s="63"/>
      <c r="R65" s="64"/>
      <c r="S65" s="64"/>
      <c r="T65" s="65"/>
      <c r="U65" s="65"/>
      <c r="V65" s="66"/>
      <c r="W65" s="66"/>
      <c r="X65" s="65"/>
      <c r="Y65" s="65"/>
    </row>
    <row r="66" spans="1:25" ht="15" hidden="1">
      <c r="A66" s="36" t="s">
        <v>73</v>
      </c>
      <c r="B66" s="36" t="s">
        <v>45</v>
      </c>
      <c r="C66" s="62">
        <f t="shared" si="2"/>
        <v>0</v>
      </c>
      <c r="D66" s="62">
        <f t="shared" si="3"/>
        <v>0</v>
      </c>
      <c r="E66" s="63"/>
      <c r="F66" s="63"/>
      <c r="G66" s="64"/>
      <c r="H66" s="64"/>
      <c r="I66" s="65"/>
      <c r="J66" s="65"/>
      <c r="K66" s="66"/>
      <c r="L66" s="66"/>
      <c r="M66" s="65"/>
      <c r="N66" s="65"/>
      <c r="P66" s="63"/>
      <c r="Q66" s="63"/>
      <c r="R66" s="64"/>
      <c r="S66" s="64"/>
      <c r="T66" s="65"/>
      <c r="U66" s="65"/>
      <c r="V66" s="66"/>
      <c r="W66" s="66"/>
      <c r="X66" s="65"/>
      <c r="Y66" s="65"/>
    </row>
    <row r="67" spans="1:25" ht="15" hidden="1">
      <c r="A67" s="36" t="s">
        <v>69</v>
      </c>
      <c r="B67" s="36" t="s">
        <v>40</v>
      </c>
      <c r="C67" s="62">
        <f t="shared" si="2"/>
        <v>0</v>
      </c>
      <c r="D67" s="62">
        <f t="shared" si="3"/>
        <v>0</v>
      </c>
      <c r="E67" s="63"/>
      <c r="F67" s="63"/>
      <c r="G67" s="64"/>
      <c r="H67" s="64"/>
      <c r="I67" s="65"/>
      <c r="J67" s="65"/>
      <c r="K67" s="66"/>
      <c r="L67" s="66"/>
      <c r="M67" s="65"/>
      <c r="N67" s="65"/>
      <c r="P67" s="63"/>
      <c r="Q67" s="63"/>
      <c r="R67" s="64"/>
      <c r="S67" s="64"/>
      <c r="T67" s="65"/>
      <c r="U67" s="65"/>
      <c r="V67" s="66"/>
      <c r="W67" s="66"/>
      <c r="X67" s="65"/>
      <c r="Y67" s="65"/>
    </row>
    <row r="68" spans="1:25" ht="15" hidden="1">
      <c r="A68" s="36" t="s">
        <v>263</v>
      </c>
      <c r="B68" s="36" t="s">
        <v>224</v>
      </c>
      <c r="C68" s="62">
        <f aca="true" t="shared" si="4" ref="C68:C73">SUM(E68:Y68)</f>
        <v>0</v>
      </c>
      <c r="D68" s="62">
        <f aca="true" t="shared" si="5" ref="D68:D73">C68*2</f>
        <v>0</v>
      </c>
      <c r="E68" s="63"/>
      <c r="F68" s="63"/>
      <c r="G68" s="64"/>
      <c r="H68" s="64"/>
      <c r="I68" s="65"/>
      <c r="J68" s="65"/>
      <c r="K68" s="66"/>
      <c r="L68" s="66"/>
      <c r="M68" s="65"/>
      <c r="N68" s="65"/>
      <c r="P68" s="63"/>
      <c r="Q68" s="63"/>
      <c r="R68" s="64"/>
      <c r="S68" s="64"/>
      <c r="T68" s="65"/>
      <c r="U68" s="65"/>
      <c r="V68" s="66"/>
      <c r="W68" s="66"/>
      <c r="X68" s="65"/>
      <c r="Y68" s="65"/>
    </row>
    <row r="69" spans="1:25" ht="15" hidden="1">
      <c r="A69" s="36" t="s">
        <v>180</v>
      </c>
      <c r="B69" s="36" t="s">
        <v>114</v>
      </c>
      <c r="C69" s="62">
        <f t="shared" si="4"/>
        <v>0</v>
      </c>
      <c r="D69" s="62">
        <f t="shared" si="5"/>
        <v>0</v>
      </c>
      <c r="E69" s="63"/>
      <c r="F69" s="63"/>
      <c r="G69" s="64"/>
      <c r="H69" s="64"/>
      <c r="I69" s="65"/>
      <c r="J69" s="65"/>
      <c r="K69" s="66"/>
      <c r="L69" s="66"/>
      <c r="M69" s="65"/>
      <c r="N69" s="65"/>
      <c r="P69" s="63"/>
      <c r="Q69" s="63"/>
      <c r="R69" s="64"/>
      <c r="S69" s="64"/>
      <c r="T69" s="65"/>
      <c r="U69" s="65"/>
      <c r="V69" s="66"/>
      <c r="W69" s="66"/>
      <c r="X69" s="65"/>
      <c r="Y69" s="65"/>
    </row>
    <row r="70" spans="1:25" ht="15" hidden="1">
      <c r="A70" s="36" t="s">
        <v>183</v>
      </c>
      <c r="B70" s="36" t="s">
        <v>184</v>
      </c>
      <c r="C70" s="62">
        <f t="shared" si="4"/>
        <v>0</v>
      </c>
      <c r="D70" s="62">
        <f t="shared" si="5"/>
        <v>0</v>
      </c>
      <c r="E70" s="63"/>
      <c r="F70" s="63"/>
      <c r="G70" s="64"/>
      <c r="H70" s="64"/>
      <c r="I70" s="65"/>
      <c r="J70" s="65"/>
      <c r="K70" s="66"/>
      <c r="L70" s="66"/>
      <c r="M70" s="65"/>
      <c r="N70" s="65"/>
      <c r="P70" s="63"/>
      <c r="Q70" s="63"/>
      <c r="R70" s="64"/>
      <c r="S70" s="64"/>
      <c r="T70" s="65"/>
      <c r="U70" s="65"/>
      <c r="V70" s="66"/>
      <c r="W70" s="66"/>
      <c r="X70" s="65"/>
      <c r="Y70" s="65"/>
    </row>
    <row r="71" spans="1:25" ht="15" hidden="1">
      <c r="A71" s="36" t="s">
        <v>199</v>
      </c>
      <c r="B71" s="36" t="s">
        <v>200</v>
      </c>
      <c r="C71" s="62">
        <f t="shared" si="4"/>
        <v>0</v>
      </c>
      <c r="D71" s="62">
        <f t="shared" si="5"/>
        <v>0</v>
      </c>
      <c r="E71" s="63"/>
      <c r="F71" s="63"/>
      <c r="G71" s="64"/>
      <c r="H71" s="64"/>
      <c r="I71" s="65"/>
      <c r="J71" s="65"/>
      <c r="K71" s="66"/>
      <c r="L71" s="66"/>
      <c r="M71" s="65"/>
      <c r="N71" s="65"/>
      <c r="P71" s="63"/>
      <c r="Q71" s="63"/>
      <c r="R71" s="64"/>
      <c r="S71" s="64"/>
      <c r="T71" s="65"/>
      <c r="U71" s="65"/>
      <c r="V71" s="66"/>
      <c r="W71" s="66"/>
      <c r="X71" s="65"/>
      <c r="Y71" s="65"/>
    </row>
    <row r="72" spans="1:25" ht="15" hidden="1">
      <c r="A72" s="36" t="s">
        <v>211</v>
      </c>
      <c r="B72" s="36" t="s">
        <v>212</v>
      </c>
      <c r="C72" s="62">
        <f t="shared" si="4"/>
        <v>0</v>
      </c>
      <c r="D72" s="62">
        <f t="shared" si="5"/>
        <v>0</v>
      </c>
      <c r="E72" s="63"/>
      <c r="F72" s="63"/>
      <c r="G72" s="64"/>
      <c r="H72" s="64"/>
      <c r="I72" s="65"/>
      <c r="J72" s="65"/>
      <c r="K72" s="66"/>
      <c r="L72" s="66"/>
      <c r="M72" s="65"/>
      <c r="N72" s="65"/>
      <c r="P72" s="63"/>
      <c r="Q72" s="63"/>
      <c r="R72" s="64"/>
      <c r="S72" s="64"/>
      <c r="T72" s="65"/>
      <c r="U72" s="65"/>
      <c r="V72" s="66"/>
      <c r="W72" s="66"/>
      <c r="X72" s="65"/>
      <c r="Y72" s="65"/>
    </row>
    <row r="73" spans="1:25" ht="15" hidden="1">
      <c r="A73" s="36" t="s">
        <v>213</v>
      </c>
      <c r="B73" s="36" t="s">
        <v>214</v>
      </c>
      <c r="C73" s="62">
        <f t="shared" si="4"/>
        <v>0</v>
      </c>
      <c r="D73" s="62">
        <f t="shared" si="5"/>
        <v>0</v>
      </c>
      <c r="E73" s="63"/>
      <c r="F73" s="63"/>
      <c r="G73" s="64"/>
      <c r="H73" s="64"/>
      <c r="I73" s="65"/>
      <c r="J73" s="65"/>
      <c r="K73" s="66"/>
      <c r="L73" s="66"/>
      <c r="M73" s="65"/>
      <c r="N73" s="65"/>
      <c r="P73" s="63"/>
      <c r="Q73" s="63"/>
      <c r="R73" s="64"/>
      <c r="S73" s="64"/>
      <c r="T73" s="65"/>
      <c r="U73" s="65"/>
      <c r="V73" s="66"/>
      <c r="W73" s="66"/>
      <c r="X73" s="65"/>
      <c r="Y73" s="65"/>
    </row>
    <row r="74" spans="1:25" ht="15">
      <c r="A74" s="44"/>
      <c r="B74" s="44"/>
      <c r="C74" s="56">
        <f>COUNT(C4:C24)</f>
        <v>21</v>
      </c>
      <c r="D74" s="56"/>
      <c r="E74" s="67">
        <f>SUM(E4:E72)/E3</f>
        <v>0</v>
      </c>
      <c r="F74" s="63"/>
      <c r="G74" s="62">
        <f>SUM(G4:G72)/G3</f>
        <v>0</v>
      </c>
      <c r="H74" s="56"/>
      <c r="I74" s="67">
        <f>SUM(I4:I72)/I3</f>
        <v>10</v>
      </c>
      <c r="J74" s="67"/>
      <c r="K74" s="62">
        <f>SUM(K4:K73)/K3</f>
        <v>6</v>
      </c>
      <c r="L74" s="56"/>
      <c r="M74" s="67">
        <f>SUM(M4:M73)/M3</f>
        <v>14</v>
      </c>
      <c r="N74" s="67"/>
      <c r="P74" s="67">
        <f>SUM(P4:P72)/P3</f>
        <v>0</v>
      </c>
      <c r="Q74" s="63"/>
      <c r="R74" s="62">
        <f>SUM(R4:R72)/R3</f>
        <v>0</v>
      </c>
      <c r="S74" s="56"/>
      <c r="T74" s="67">
        <f>SUM(T4:T72)/T3</f>
        <v>9</v>
      </c>
      <c r="U74" s="67"/>
      <c r="V74" s="62">
        <f>SUM(V4:V73)/V3</f>
        <v>3</v>
      </c>
      <c r="W74" s="56"/>
      <c r="X74" s="67">
        <f>SUM(X4:X73)/X3</f>
        <v>0</v>
      </c>
      <c r="Y74" s="67"/>
    </row>
    <row r="75" spans="1:25" ht="15">
      <c r="A75" s="62"/>
      <c r="B75" s="62"/>
      <c r="C75" s="43"/>
      <c r="D75" s="43"/>
      <c r="E75" s="62"/>
      <c r="F75" s="62"/>
      <c r="G75" s="62"/>
      <c r="H75" s="62"/>
      <c r="I75" s="62"/>
      <c r="J75" s="62"/>
      <c r="K75" s="62"/>
      <c r="L75" s="62"/>
      <c r="M75" s="62"/>
      <c r="N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ht="15">
      <c r="A76" s="56"/>
      <c r="B76" s="56"/>
      <c r="C76" s="55"/>
      <c r="D76" s="55"/>
      <c r="E76" s="137" t="s">
        <v>324</v>
      </c>
      <c r="F76" s="138"/>
      <c r="G76" s="139" t="s">
        <v>316</v>
      </c>
      <c r="H76" s="140"/>
      <c r="I76" s="141" t="s">
        <v>221</v>
      </c>
      <c r="J76" s="142"/>
      <c r="K76" s="143" t="s">
        <v>220</v>
      </c>
      <c r="L76" s="144"/>
      <c r="M76" s="141" t="s">
        <v>330</v>
      </c>
      <c r="N76" s="142"/>
      <c r="P76" s="137" t="s">
        <v>324</v>
      </c>
      <c r="Q76" s="138"/>
      <c r="R76" s="139" t="s">
        <v>316</v>
      </c>
      <c r="S76" s="140"/>
      <c r="T76" s="141" t="s">
        <v>221</v>
      </c>
      <c r="U76" s="142"/>
      <c r="V76" s="143" t="s">
        <v>220</v>
      </c>
      <c r="W76" s="144"/>
      <c r="X76" s="150" t="s">
        <v>330</v>
      </c>
      <c r="Y76" s="150"/>
    </row>
    <row r="77" spans="1:25" ht="21">
      <c r="A77" s="57"/>
      <c r="B77" s="12" t="s">
        <v>7</v>
      </c>
      <c r="C77" s="10" t="s">
        <v>3</v>
      </c>
      <c r="D77" s="10"/>
      <c r="E77" s="58">
        <v>5</v>
      </c>
      <c r="F77" s="58" t="str">
        <f aca="true" t="shared" si="6" ref="F77:L77">F3</f>
        <v>p</v>
      </c>
      <c r="G77" s="59">
        <v>4</v>
      </c>
      <c r="H77" s="59" t="str">
        <f t="shared" si="6"/>
        <v>p</v>
      </c>
      <c r="I77" s="60">
        <v>3</v>
      </c>
      <c r="J77" s="60" t="str">
        <f t="shared" si="6"/>
        <v>p</v>
      </c>
      <c r="K77" s="61">
        <f t="shared" si="6"/>
        <v>2</v>
      </c>
      <c r="L77" s="61" t="str">
        <f t="shared" si="6"/>
        <v>p</v>
      </c>
      <c r="M77" s="60">
        <v>1</v>
      </c>
      <c r="N77" s="125" t="s">
        <v>32</v>
      </c>
      <c r="P77" s="58">
        <v>5</v>
      </c>
      <c r="Q77" s="58" t="str">
        <f>Q3</f>
        <v>p</v>
      </c>
      <c r="R77" s="59">
        <v>4</v>
      </c>
      <c r="S77" s="59" t="str">
        <f>S3</f>
        <v>p</v>
      </c>
      <c r="T77" s="60">
        <v>3</v>
      </c>
      <c r="U77" s="60" t="str">
        <f>U3</f>
        <v>p</v>
      </c>
      <c r="V77" s="61">
        <f>V3</f>
        <v>2</v>
      </c>
      <c r="W77" s="61" t="str">
        <f>W3</f>
        <v>p</v>
      </c>
      <c r="X77" s="130">
        <v>1</v>
      </c>
      <c r="Y77" s="130" t="s">
        <v>32</v>
      </c>
    </row>
    <row r="78" spans="1:25" ht="15">
      <c r="A78" s="36" t="s">
        <v>77</v>
      </c>
      <c r="B78" s="36" t="s">
        <v>49</v>
      </c>
      <c r="C78" s="62">
        <f aca="true" t="shared" si="7" ref="C78:C109">SUM(E78:Y78)</f>
        <v>14</v>
      </c>
      <c r="D78" s="62">
        <f aca="true" t="shared" si="8" ref="D78:D109">C78*2</f>
        <v>28</v>
      </c>
      <c r="E78" s="50"/>
      <c r="F78" s="50"/>
      <c r="G78" s="49"/>
      <c r="H78" s="46"/>
      <c r="I78" s="50">
        <v>6</v>
      </c>
      <c r="J78" s="50">
        <v>2</v>
      </c>
      <c r="K78" s="51"/>
      <c r="L78" s="51"/>
      <c r="M78" s="50"/>
      <c r="N78" s="50"/>
      <c r="P78" s="50"/>
      <c r="Q78" s="50"/>
      <c r="R78" s="49"/>
      <c r="S78" s="46"/>
      <c r="T78" s="50">
        <v>3</v>
      </c>
      <c r="U78" s="50">
        <v>3</v>
      </c>
      <c r="V78" s="51"/>
      <c r="W78" s="51"/>
      <c r="X78" s="50"/>
      <c r="Y78" s="50"/>
    </row>
    <row r="79" spans="1:25" ht="15">
      <c r="A79" s="36" t="s">
        <v>149</v>
      </c>
      <c r="B79" s="36" t="s">
        <v>160</v>
      </c>
      <c r="C79" s="62">
        <f t="shared" si="7"/>
        <v>13</v>
      </c>
      <c r="D79" s="62">
        <f t="shared" si="8"/>
        <v>26</v>
      </c>
      <c r="E79" s="50"/>
      <c r="F79" s="50"/>
      <c r="G79" s="49"/>
      <c r="H79" s="49"/>
      <c r="I79" s="50">
        <v>6</v>
      </c>
      <c r="J79" s="50">
        <v>3</v>
      </c>
      <c r="K79" s="51"/>
      <c r="L79" s="51"/>
      <c r="M79" s="50"/>
      <c r="N79" s="50"/>
      <c r="P79" s="50"/>
      <c r="Q79" s="50"/>
      <c r="R79" s="49"/>
      <c r="S79" s="49"/>
      <c r="T79" s="50">
        <v>3</v>
      </c>
      <c r="U79" s="50">
        <v>1</v>
      </c>
      <c r="V79" s="51"/>
      <c r="W79" s="51"/>
      <c r="X79" s="50"/>
      <c r="Y79" s="50"/>
    </row>
    <row r="80" spans="1:25" ht="15">
      <c r="A80" s="36" t="s">
        <v>70</v>
      </c>
      <c r="B80" s="36" t="s">
        <v>99</v>
      </c>
      <c r="C80" s="62">
        <f t="shared" si="7"/>
        <v>10</v>
      </c>
      <c r="D80" s="62">
        <f t="shared" si="8"/>
        <v>20</v>
      </c>
      <c r="E80" s="50"/>
      <c r="F80" s="45"/>
      <c r="G80" s="49"/>
      <c r="H80" s="49"/>
      <c r="I80" s="50">
        <v>3</v>
      </c>
      <c r="J80" s="50">
        <v>2</v>
      </c>
      <c r="K80" s="51"/>
      <c r="L80" s="51"/>
      <c r="M80" s="50"/>
      <c r="N80" s="50"/>
      <c r="P80" s="50"/>
      <c r="Q80" s="45"/>
      <c r="R80" s="49"/>
      <c r="S80" s="49"/>
      <c r="T80" s="50">
        <v>3</v>
      </c>
      <c r="U80" s="50">
        <v>2</v>
      </c>
      <c r="V80" s="51"/>
      <c r="W80" s="51"/>
      <c r="X80" s="50"/>
      <c r="Y80" s="50"/>
    </row>
    <row r="81" spans="1:25" ht="15">
      <c r="A81" s="36" t="s">
        <v>125</v>
      </c>
      <c r="B81" s="36" t="s">
        <v>126</v>
      </c>
      <c r="C81" s="62">
        <f t="shared" si="7"/>
        <v>9</v>
      </c>
      <c r="D81" s="62">
        <f t="shared" si="8"/>
        <v>18</v>
      </c>
      <c r="E81" s="50"/>
      <c r="F81" s="50"/>
      <c r="G81" s="49"/>
      <c r="H81" s="49"/>
      <c r="I81" s="50">
        <v>6</v>
      </c>
      <c r="J81" s="50"/>
      <c r="K81" s="51"/>
      <c r="L81" s="51"/>
      <c r="M81" s="50"/>
      <c r="N81" s="50"/>
      <c r="P81" s="50"/>
      <c r="Q81" s="50"/>
      <c r="R81" s="49"/>
      <c r="S81" s="49"/>
      <c r="T81" s="50">
        <v>3</v>
      </c>
      <c r="U81" s="50"/>
      <c r="V81" s="51"/>
      <c r="W81" s="51"/>
      <c r="X81" s="50"/>
      <c r="Y81" s="50"/>
    </row>
    <row r="82" spans="1:25" ht="15">
      <c r="A82" s="36" t="s">
        <v>236</v>
      </c>
      <c r="B82" s="36" t="s">
        <v>237</v>
      </c>
      <c r="C82" s="62">
        <f t="shared" si="7"/>
        <v>9</v>
      </c>
      <c r="D82" s="62">
        <f t="shared" si="8"/>
        <v>18</v>
      </c>
      <c r="E82" s="50"/>
      <c r="F82" s="50"/>
      <c r="G82" s="49"/>
      <c r="H82" s="49"/>
      <c r="I82" s="50"/>
      <c r="J82" s="50"/>
      <c r="K82" s="51">
        <v>4</v>
      </c>
      <c r="L82" s="47"/>
      <c r="M82" s="50"/>
      <c r="N82" s="50"/>
      <c r="P82" s="50"/>
      <c r="Q82" s="50"/>
      <c r="R82" s="49"/>
      <c r="S82" s="49"/>
      <c r="T82" s="50"/>
      <c r="U82" s="50"/>
      <c r="V82" s="51">
        <v>4</v>
      </c>
      <c r="W82" s="47">
        <v>1</v>
      </c>
      <c r="X82" s="50"/>
      <c r="Y82" s="50"/>
    </row>
    <row r="83" spans="1:25" ht="15">
      <c r="A83" s="36" t="s">
        <v>259</v>
      </c>
      <c r="B83" s="36" t="s">
        <v>260</v>
      </c>
      <c r="C83" s="62">
        <f t="shared" si="7"/>
        <v>9</v>
      </c>
      <c r="D83" s="62">
        <f t="shared" si="8"/>
        <v>18</v>
      </c>
      <c r="E83" s="50"/>
      <c r="F83" s="50"/>
      <c r="G83" s="49"/>
      <c r="H83" s="49"/>
      <c r="I83" s="50">
        <v>6</v>
      </c>
      <c r="J83" s="50"/>
      <c r="K83" s="51"/>
      <c r="L83" s="51"/>
      <c r="M83" s="50"/>
      <c r="N83" s="50"/>
      <c r="P83" s="50"/>
      <c r="Q83" s="50"/>
      <c r="R83" s="49"/>
      <c r="S83" s="49"/>
      <c r="T83" s="50">
        <v>3</v>
      </c>
      <c r="U83" s="50"/>
      <c r="V83" s="51"/>
      <c r="W83" s="51"/>
      <c r="X83" s="50"/>
      <c r="Y83" s="50"/>
    </row>
    <row r="84" spans="1:25" ht="15">
      <c r="A84" s="36" t="s">
        <v>353</v>
      </c>
      <c r="B84" s="36" t="s">
        <v>354</v>
      </c>
      <c r="C84" s="62">
        <f t="shared" si="7"/>
        <v>6</v>
      </c>
      <c r="D84" s="62">
        <f t="shared" si="8"/>
        <v>12</v>
      </c>
      <c r="E84" s="50"/>
      <c r="F84" s="50"/>
      <c r="G84" s="49"/>
      <c r="H84" s="49"/>
      <c r="I84" s="50">
        <v>3</v>
      </c>
      <c r="J84" s="50"/>
      <c r="K84" s="51"/>
      <c r="L84" s="51"/>
      <c r="M84" s="50"/>
      <c r="N84" s="50"/>
      <c r="P84" s="50"/>
      <c r="Q84" s="50"/>
      <c r="R84" s="49"/>
      <c r="S84" s="49"/>
      <c r="T84" s="50">
        <v>3</v>
      </c>
      <c r="U84" s="50"/>
      <c r="V84" s="51"/>
      <c r="W84" s="51"/>
      <c r="X84" s="50"/>
      <c r="Y84" s="50"/>
    </row>
    <row r="85" spans="1:25" ht="15">
      <c r="A85" s="36" t="s">
        <v>72</v>
      </c>
      <c r="B85" s="36" t="s">
        <v>43</v>
      </c>
      <c r="C85" s="62">
        <f t="shared" si="7"/>
        <v>6</v>
      </c>
      <c r="D85" s="62">
        <f t="shared" si="8"/>
        <v>12</v>
      </c>
      <c r="E85" s="50"/>
      <c r="F85" s="50"/>
      <c r="G85" s="49"/>
      <c r="H85" s="49"/>
      <c r="I85" s="50">
        <v>3</v>
      </c>
      <c r="J85" s="50"/>
      <c r="K85" s="51"/>
      <c r="L85" s="51"/>
      <c r="M85" s="50"/>
      <c r="N85" s="50"/>
      <c r="P85" s="50"/>
      <c r="Q85" s="50"/>
      <c r="R85" s="49"/>
      <c r="S85" s="49"/>
      <c r="T85" s="50">
        <v>3</v>
      </c>
      <c r="U85" s="50"/>
      <c r="V85" s="51"/>
      <c r="W85" s="51"/>
      <c r="X85" s="50"/>
      <c r="Y85" s="50"/>
    </row>
    <row r="86" spans="1:25" ht="15">
      <c r="A86" s="36" t="s">
        <v>327</v>
      </c>
      <c r="B86" s="36" t="s">
        <v>328</v>
      </c>
      <c r="C86" s="62">
        <f t="shared" si="7"/>
        <v>6</v>
      </c>
      <c r="D86" s="62">
        <f t="shared" si="8"/>
        <v>12</v>
      </c>
      <c r="E86" s="50"/>
      <c r="F86" s="50"/>
      <c r="G86" s="49"/>
      <c r="H86" s="49"/>
      <c r="I86" s="50">
        <v>3</v>
      </c>
      <c r="J86" s="50"/>
      <c r="K86" s="51"/>
      <c r="L86" s="51"/>
      <c r="M86" s="50"/>
      <c r="N86" s="50"/>
      <c r="P86" s="50"/>
      <c r="Q86" s="50"/>
      <c r="R86" s="49"/>
      <c r="S86" s="49"/>
      <c r="T86" s="50">
        <v>3</v>
      </c>
      <c r="U86" s="50"/>
      <c r="V86" s="51"/>
      <c r="W86" s="51"/>
      <c r="X86" s="50"/>
      <c r="Y86" s="50"/>
    </row>
    <row r="87" spans="1:25" ht="15">
      <c r="A87" s="36" t="s">
        <v>38</v>
      </c>
      <c r="B87" s="36" t="s">
        <v>96</v>
      </c>
      <c r="C87" s="62">
        <f t="shared" si="7"/>
        <v>6</v>
      </c>
      <c r="D87" s="62">
        <f t="shared" si="8"/>
        <v>12</v>
      </c>
      <c r="E87" s="50"/>
      <c r="F87" s="50"/>
      <c r="G87" s="49"/>
      <c r="H87" s="49"/>
      <c r="I87" s="50"/>
      <c r="J87" s="50"/>
      <c r="K87" s="51">
        <v>4</v>
      </c>
      <c r="L87" s="51">
        <v>2</v>
      </c>
      <c r="M87" s="50"/>
      <c r="N87" s="50"/>
      <c r="P87" s="50"/>
      <c r="Q87" s="50"/>
      <c r="R87" s="49"/>
      <c r="S87" s="49"/>
      <c r="T87" s="50"/>
      <c r="U87" s="50"/>
      <c r="V87" s="51"/>
      <c r="W87" s="51"/>
      <c r="X87" s="50"/>
      <c r="Y87" s="50"/>
    </row>
    <row r="88" spans="1:25" ht="15">
      <c r="A88" s="36" t="s">
        <v>107</v>
      </c>
      <c r="B88" s="36" t="s">
        <v>41</v>
      </c>
      <c r="C88" s="62">
        <f t="shared" si="7"/>
        <v>6</v>
      </c>
      <c r="D88" s="62">
        <f t="shared" si="8"/>
        <v>12</v>
      </c>
      <c r="E88" s="50"/>
      <c r="F88" s="50"/>
      <c r="G88" s="49"/>
      <c r="H88" s="49"/>
      <c r="I88" s="50">
        <v>3</v>
      </c>
      <c r="J88" s="50"/>
      <c r="K88" s="51"/>
      <c r="L88" s="51"/>
      <c r="M88" s="50"/>
      <c r="N88" s="50"/>
      <c r="P88" s="50"/>
      <c r="Q88" s="50"/>
      <c r="R88" s="49"/>
      <c r="S88" s="49"/>
      <c r="T88" s="50">
        <v>3</v>
      </c>
      <c r="U88" s="50"/>
      <c r="V88" s="51"/>
      <c r="W88" s="51"/>
      <c r="X88" s="50"/>
      <c r="Y88" s="50"/>
    </row>
    <row r="89" spans="1:25" ht="15">
      <c r="A89" s="36" t="s">
        <v>124</v>
      </c>
      <c r="B89" s="36" t="s">
        <v>162</v>
      </c>
      <c r="C89" s="62">
        <f t="shared" si="7"/>
        <v>4</v>
      </c>
      <c r="D89" s="62">
        <f t="shared" si="8"/>
        <v>8</v>
      </c>
      <c r="E89" s="50"/>
      <c r="F89" s="50"/>
      <c r="G89" s="49"/>
      <c r="H89" s="49"/>
      <c r="I89" s="50"/>
      <c r="J89" s="50"/>
      <c r="K89" s="51">
        <v>4</v>
      </c>
      <c r="L89" s="51"/>
      <c r="M89" s="50"/>
      <c r="N89" s="50"/>
      <c r="P89" s="50"/>
      <c r="Q89" s="50"/>
      <c r="R89" s="49"/>
      <c r="S89" s="49"/>
      <c r="T89" s="50"/>
      <c r="U89" s="50"/>
      <c r="V89" s="51"/>
      <c r="W89" s="51"/>
      <c r="X89" s="50"/>
      <c r="Y89" s="50"/>
    </row>
    <row r="90" spans="1:25" ht="15">
      <c r="A90" s="36" t="s">
        <v>5</v>
      </c>
      <c r="B90" s="36" t="s">
        <v>57</v>
      </c>
      <c r="C90" s="62">
        <f t="shared" si="7"/>
        <v>3</v>
      </c>
      <c r="D90" s="62">
        <f t="shared" si="8"/>
        <v>6</v>
      </c>
      <c r="E90" s="50"/>
      <c r="F90" s="50"/>
      <c r="G90" s="49"/>
      <c r="H90" s="49"/>
      <c r="I90" s="50"/>
      <c r="J90" s="50"/>
      <c r="K90" s="51"/>
      <c r="L90" s="51"/>
      <c r="M90" s="50"/>
      <c r="N90" s="50"/>
      <c r="P90" s="50"/>
      <c r="Q90" s="50"/>
      <c r="R90" s="49"/>
      <c r="S90" s="49"/>
      <c r="T90" s="50">
        <v>3</v>
      </c>
      <c r="U90" s="50"/>
      <c r="V90" s="51"/>
      <c r="W90" s="51"/>
      <c r="X90" s="50"/>
      <c r="Y90" s="50"/>
    </row>
    <row r="91" spans="1:25" ht="15">
      <c r="A91" s="36" t="s">
        <v>332</v>
      </c>
      <c r="B91" s="36" t="s">
        <v>333</v>
      </c>
      <c r="C91" s="62">
        <f t="shared" si="7"/>
        <v>3</v>
      </c>
      <c r="D91" s="62">
        <f t="shared" si="8"/>
        <v>6</v>
      </c>
      <c r="E91" s="50"/>
      <c r="F91" s="50"/>
      <c r="G91" s="49"/>
      <c r="H91" s="49"/>
      <c r="I91" s="50"/>
      <c r="J91" s="50"/>
      <c r="K91" s="51">
        <v>2</v>
      </c>
      <c r="L91" s="51">
        <v>1</v>
      </c>
      <c r="M91" s="50"/>
      <c r="N91" s="50"/>
      <c r="P91" s="50"/>
      <c r="Q91" s="50"/>
      <c r="R91" s="49"/>
      <c r="S91" s="49"/>
      <c r="T91" s="50"/>
      <c r="U91" s="50"/>
      <c r="V91" s="51"/>
      <c r="W91" s="51"/>
      <c r="X91" s="50"/>
      <c r="Y91" s="50"/>
    </row>
    <row r="92" spans="1:25" ht="15">
      <c r="A92" s="36" t="s">
        <v>318</v>
      </c>
      <c r="B92" s="36" t="s">
        <v>57</v>
      </c>
      <c r="C92" s="62">
        <f t="shared" si="7"/>
        <v>3</v>
      </c>
      <c r="D92" s="62">
        <f t="shared" si="8"/>
        <v>6</v>
      </c>
      <c r="E92" s="50"/>
      <c r="F92" s="50"/>
      <c r="G92" s="49"/>
      <c r="H92" s="49"/>
      <c r="I92" s="50">
        <v>3</v>
      </c>
      <c r="J92" s="50"/>
      <c r="K92" s="51"/>
      <c r="L92" s="51"/>
      <c r="M92" s="50"/>
      <c r="N92" s="50"/>
      <c r="P92" s="50"/>
      <c r="Q92" s="50"/>
      <c r="R92" s="49"/>
      <c r="S92" s="49"/>
      <c r="T92" s="50"/>
      <c r="U92" s="50"/>
      <c r="V92" s="51"/>
      <c r="W92" s="51"/>
      <c r="X92" s="50"/>
      <c r="Y92" s="50"/>
    </row>
    <row r="93" spans="1:25" ht="15">
      <c r="A93" s="36" t="s">
        <v>8</v>
      </c>
      <c r="B93" s="36" t="s">
        <v>95</v>
      </c>
      <c r="C93" s="62">
        <f t="shared" si="7"/>
        <v>2</v>
      </c>
      <c r="D93" s="62">
        <f t="shared" si="8"/>
        <v>4</v>
      </c>
      <c r="E93" s="50"/>
      <c r="F93" s="50"/>
      <c r="G93" s="49"/>
      <c r="H93" s="46"/>
      <c r="I93" s="50"/>
      <c r="J93" s="50"/>
      <c r="K93" s="51">
        <v>2</v>
      </c>
      <c r="L93" s="51"/>
      <c r="M93" s="50"/>
      <c r="N93" s="50"/>
      <c r="P93" s="50"/>
      <c r="Q93" s="50"/>
      <c r="R93" s="49"/>
      <c r="S93" s="46"/>
      <c r="T93" s="50"/>
      <c r="U93" s="50"/>
      <c r="V93" s="51"/>
      <c r="W93" s="51"/>
      <c r="X93" s="50"/>
      <c r="Y93" s="50"/>
    </row>
    <row r="94" spans="1:25" ht="15">
      <c r="A94" s="36" t="s">
        <v>38</v>
      </c>
      <c r="B94" s="36" t="s">
        <v>382</v>
      </c>
      <c r="C94" s="62">
        <f t="shared" si="7"/>
        <v>2</v>
      </c>
      <c r="D94" s="62">
        <f t="shared" si="8"/>
        <v>4</v>
      </c>
      <c r="E94" s="50"/>
      <c r="F94" s="50"/>
      <c r="G94" s="49"/>
      <c r="H94" s="49"/>
      <c r="I94" s="50"/>
      <c r="J94" s="50"/>
      <c r="K94" s="51"/>
      <c r="L94" s="51"/>
      <c r="M94" s="50">
        <v>1</v>
      </c>
      <c r="N94" s="50">
        <v>1</v>
      </c>
      <c r="P94" s="50"/>
      <c r="Q94" s="50"/>
      <c r="R94" s="49"/>
      <c r="S94" s="49"/>
      <c r="T94" s="50"/>
      <c r="U94" s="50"/>
      <c r="V94" s="51"/>
      <c r="W94" s="51"/>
      <c r="X94" s="50"/>
      <c r="Y94" s="50"/>
    </row>
    <row r="95" spans="1:25" ht="15">
      <c r="A95" s="36" t="s">
        <v>6</v>
      </c>
      <c r="B95" s="36" t="s">
        <v>104</v>
      </c>
      <c r="C95" s="62">
        <f t="shared" si="7"/>
        <v>2</v>
      </c>
      <c r="D95" s="62">
        <f t="shared" si="8"/>
        <v>4</v>
      </c>
      <c r="E95" s="50"/>
      <c r="F95" s="50"/>
      <c r="G95" s="49"/>
      <c r="H95" s="49"/>
      <c r="I95" s="50"/>
      <c r="J95" s="50"/>
      <c r="K95" s="51"/>
      <c r="L95" s="51"/>
      <c r="M95" s="50">
        <v>2</v>
      </c>
      <c r="N95" s="50"/>
      <c r="P95" s="50"/>
      <c r="Q95" s="50"/>
      <c r="R95" s="49"/>
      <c r="S95" s="49"/>
      <c r="T95" s="50"/>
      <c r="U95" s="50"/>
      <c r="V95" s="51"/>
      <c r="W95" s="51"/>
      <c r="X95" s="50"/>
      <c r="Y95" s="50"/>
    </row>
    <row r="96" spans="1:25" ht="15">
      <c r="A96" s="36" t="s">
        <v>340</v>
      </c>
      <c r="B96" s="36" t="s">
        <v>333</v>
      </c>
      <c r="C96" s="62">
        <f t="shared" si="7"/>
        <v>1</v>
      </c>
      <c r="D96" s="62">
        <f t="shared" si="8"/>
        <v>2</v>
      </c>
      <c r="E96" s="50"/>
      <c r="F96" s="45"/>
      <c r="G96" s="49"/>
      <c r="H96" s="49"/>
      <c r="I96" s="50"/>
      <c r="J96" s="50"/>
      <c r="K96" s="51"/>
      <c r="L96" s="51"/>
      <c r="M96" s="50">
        <v>1</v>
      </c>
      <c r="N96" s="50"/>
      <c r="P96" s="50"/>
      <c r="Q96" s="45"/>
      <c r="R96" s="49"/>
      <c r="S96" s="49"/>
      <c r="T96" s="50"/>
      <c r="U96" s="50"/>
      <c r="V96" s="51"/>
      <c r="W96" s="51"/>
      <c r="X96" s="50"/>
      <c r="Y96" s="50"/>
    </row>
    <row r="97" spans="1:25" ht="15" hidden="1">
      <c r="A97" s="36" t="s">
        <v>71</v>
      </c>
      <c r="B97" s="36" t="s">
        <v>41</v>
      </c>
      <c r="C97" s="62">
        <f t="shared" si="7"/>
        <v>0</v>
      </c>
      <c r="D97" s="62">
        <f t="shared" si="8"/>
        <v>0</v>
      </c>
      <c r="E97" s="50"/>
      <c r="F97" s="50"/>
      <c r="G97" s="49"/>
      <c r="H97" s="49"/>
      <c r="I97" s="50"/>
      <c r="J97" s="50"/>
      <c r="K97" s="51"/>
      <c r="L97" s="47"/>
      <c r="M97" s="50"/>
      <c r="N97" s="50"/>
      <c r="P97" s="50"/>
      <c r="Q97" s="50"/>
      <c r="R97" s="49"/>
      <c r="S97" s="49"/>
      <c r="T97" s="50"/>
      <c r="U97" s="50"/>
      <c r="V97" s="51"/>
      <c r="W97" s="47"/>
      <c r="X97" s="50"/>
      <c r="Y97" s="50"/>
    </row>
    <row r="98" spans="1:25" ht="15" hidden="1">
      <c r="A98" s="36" t="s">
        <v>325</v>
      </c>
      <c r="B98" s="36" t="s">
        <v>326</v>
      </c>
      <c r="C98" s="62">
        <f t="shared" si="7"/>
        <v>0</v>
      </c>
      <c r="D98" s="62">
        <f t="shared" si="8"/>
        <v>0</v>
      </c>
      <c r="E98" s="50"/>
      <c r="F98" s="50"/>
      <c r="G98" s="49"/>
      <c r="H98" s="49"/>
      <c r="I98" s="50"/>
      <c r="J98" s="50"/>
      <c r="K98" s="51"/>
      <c r="L98" s="51"/>
      <c r="M98" s="50"/>
      <c r="N98" s="50"/>
      <c r="P98" s="50"/>
      <c r="Q98" s="50"/>
      <c r="R98" s="49"/>
      <c r="S98" s="49"/>
      <c r="T98" s="50"/>
      <c r="U98" s="50"/>
      <c r="V98" s="51"/>
      <c r="W98" s="51"/>
      <c r="X98" s="50"/>
      <c r="Y98" s="50"/>
    </row>
    <row r="99" spans="1:25" ht="15" hidden="1">
      <c r="A99" s="36" t="s">
        <v>100</v>
      </c>
      <c r="B99" s="36" t="s">
        <v>48</v>
      </c>
      <c r="C99" s="62">
        <f t="shared" si="7"/>
        <v>0</v>
      </c>
      <c r="D99" s="62">
        <f t="shared" si="8"/>
        <v>0</v>
      </c>
      <c r="E99" s="50"/>
      <c r="F99" s="50"/>
      <c r="G99" s="49"/>
      <c r="H99" s="49"/>
      <c r="I99" s="50"/>
      <c r="J99" s="50"/>
      <c r="K99" s="51"/>
      <c r="L99" s="51"/>
      <c r="M99" s="50"/>
      <c r="N99" s="50"/>
      <c r="P99" s="50"/>
      <c r="Q99" s="50"/>
      <c r="R99" s="49"/>
      <c r="S99" s="49"/>
      <c r="T99" s="50"/>
      <c r="U99" s="50"/>
      <c r="V99" s="51"/>
      <c r="W99" s="51"/>
      <c r="X99" s="50"/>
      <c r="Y99" s="50"/>
    </row>
    <row r="100" spans="1:25" ht="15" hidden="1">
      <c r="A100" s="36" t="s">
        <v>334</v>
      </c>
      <c r="B100" s="36" t="s">
        <v>331</v>
      </c>
      <c r="C100" s="62">
        <f t="shared" si="7"/>
        <v>0</v>
      </c>
      <c r="D100" s="62">
        <f t="shared" si="8"/>
        <v>0</v>
      </c>
      <c r="E100" s="50"/>
      <c r="F100" s="50"/>
      <c r="G100" s="49"/>
      <c r="H100" s="49"/>
      <c r="I100" s="50"/>
      <c r="J100" s="50"/>
      <c r="K100" s="51"/>
      <c r="L100" s="51"/>
      <c r="M100" s="50"/>
      <c r="N100" s="50"/>
      <c r="P100" s="50"/>
      <c r="Q100" s="50"/>
      <c r="R100" s="49"/>
      <c r="S100" s="49"/>
      <c r="T100" s="50"/>
      <c r="U100" s="50"/>
      <c r="V100" s="51"/>
      <c r="W100" s="51"/>
      <c r="X100" s="50"/>
      <c r="Y100" s="50"/>
    </row>
    <row r="101" spans="1:25" ht="15" hidden="1">
      <c r="A101" s="36" t="s">
        <v>138</v>
      </c>
      <c r="B101" s="76" t="s">
        <v>159</v>
      </c>
      <c r="C101" s="62">
        <f t="shared" si="7"/>
        <v>0</v>
      </c>
      <c r="D101" s="62">
        <f t="shared" si="8"/>
        <v>0</v>
      </c>
      <c r="E101" s="50"/>
      <c r="F101" s="50"/>
      <c r="G101" s="49"/>
      <c r="H101" s="49"/>
      <c r="I101" s="50"/>
      <c r="J101" s="50"/>
      <c r="K101" s="51"/>
      <c r="L101" s="51"/>
      <c r="M101" s="50"/>
      <c r="N101" s="50"/>
      <c r="P101" s="50"/>
      <c r="Q101" s="50"/>
      <c r="R101" s="49"/>
      <c r="S101" s="49"/>
      <c r="T101" s="50"/>
      <c r="U101" s="50"/>
      <c r="V101" s="51"/>
      <c r="W101" s="51"/>
      <c r="X101" s="50"/>
      <c r="Y101" s="50"/>
    </row>
    <row r="102" spans="1:25" ht="15" hidden="1">
      <c r="A102" s="36" t="s">
        <v>89</v>
      </c>
      <c r="B102" s="36" t="s">
        <v>94</v>
      </c>
      <c r="C102" s="62">
        <f t="shared" si="7"/>
        <v>0</v>
      </c>
      <c r="D102" s="62">
        <f t="shared" si="8"/>
        <v>0</v>
      </c>
      <c r="E102" s="50"/>
      <c r="F102" s="50"/>
      <c r="G102" s="49"/>
      <c r="H102" s="49"/>
      <c r="I102" s="50"/>
      <c r="J102" s="50"/>
      <c r="K102" s="51"/>
      <c r="L102" s="51"/>
      <c r="M102" s="50"/>
      <c r="N102" s="50"/>
      <c r="P102" s="50"/>
      <c r="Q102" s="50"/>
      <c r="R102" s="49"/>
      <c r="S102" s="49"/>
      <c r="T102" s="50"/>
      <c r="U102" s="50"/>
      <c r="V102" s="51"/>
      <c r="W102" s="51"/>
      <c r="X102" s="50"/>
      <c r="Y102" s="50"/>
    </row>
    <row r="103" spans="1:25" ht="15" hidden="1">
      <c r="A103" s="36" t="s">
        <v>107</v>
      </c>
      <c r="B103" s="36" t="s">
        <v>317</v>
      </c>
      <c r="C103" s="62">
        <f t="shared" si="7"/>
        <v>0</v>
      </c>
      <c r="D103" s="62">
        <f t="shared" si="8"/>
        <v>0</v>
      </c>
      <c r="E103" s="50"/>
      <c r="F103" s="50"/>
      <c r="G103" s="49"/>
      <c r="H103" s="49"/>
      <c r="I103" s="50"/>
      <c r="J103" s="50"/>
      <c r="K103" s="51"/>
      <c r="L103" s="51"/>
      <c r="M103" s="50"/>
      <c r="N103" s="50"/>
      <c r="P103" s="50"/>
      <c r="Q103" s="50"/>
      <c r="R103" s="49"/>
      <c r="S103" s="49"/>
      <c r="T103" s="50"/>
      <c r="U103" s="50"/>
      <c r="V103" s="51"/>
      <c r="W103" s="51"/>
      <c r="X103" s="50"/>
      <c r="Y103" s="50"/>
    </row>
    <row r="104" spans="1:25" ht="15" hidden="1">
      <c r="A104" s="36" t="s">
        <v>157</v>
      </c>
      <c r="B104" s="36" t="s">
        <v>52</v>
      </c>
      <c r="C104" s="62">
        <f t="shared" si="7"/>
        <v>0</v>
      </c>
      <c r="D104" s="62">
        <f t="shared" si="8"/>
        <v>0</v>
      </c>
      <c r="E104" s="50"/>
      <c r="F104" s="50"/>
      <c r="G104" s="49"/>
      <c r="H104" s="49"/>
      <c r="I104" s="50"/>
      <c r="J104" s="50"/>
      <c r="K104" s="51"/>
      <c r="L104" s="51"/>
      <c r="M104" s="50"/>
      <c r="N104" s="50"/>
      <c r="P104" s="50"/>
      <c r="Q104" s="50"/>
      <c r="R104" s="49"/>
      <c r="S104" s="49"/>
      <c r="T104" s="50"/>
      <c r="U104" s="50"/>
      <c r="V104" s="51"/>
      <c r="W104" s="51"/>
      <c r="X104" s="50"/>
      <c r="Y104" s="50"/>
    </row>
    <row r="105" spans="1:25" ht="15" hidden="1">
      <c r="A105" s="36" t="s">
        <v>336</v>
      </c>
      <c r="B105" s="36" t="s">
        <v>337</v>
      </c>
      <c r="C105" s="62">
        <f t="shared" si="7"/>
        <v>0</v>
      </c>
      <c r="D105" s="62">
        <f t="shared" si="8"/>
        <v>0</v>
      </c>
      <c r="E105" s="50"/>
      <c r="F105" s="50"/>
      <c r="G105" s="49"/>
      <c r="H105" s="49"/>
      <c r="I105" s="50"/>
      <c r="J105" s="50"/>
      <c r="K105" s="51"/>
      <c r="L105" s="51"/>
      <c r="M105" s="50"/>
      <c r="N105" s="50"/>
      <c r="P105" s="50"/>
      <c r="Q105" s="50"/>
      <c r="R105" s="49"/>
      <c r="S105" s="49"/>
      <c r="T105" s="50"/>
      <c r="U105" s="50"/>
      <c r="V105" s="51"/>
      <c r="W105" s="51"/>
      <c r="X105" s="50"/>
      <c r="Y105" s="50"/>
    </row>
    <row r="106" spans="1:25" ht="15" hidden="1">
      <c r="A106" s="36" t="s">
        <v>272</v>
      </c>
      <c r="B106" s="36" t="s">
        <v>273</v>
      </c>
      <c r="C106" s="62">
        <f t="shared" si="7"/>
        <v>0</v>
      </c>
      <c r="D106" s="62">
        <f t="shared" si="8"/>
        <v>0</v>
      </c>
      <c r="E106" s="50"/>
      <c r="F106" s="50"/>
      <c r="G106" s="49"/>
      <c r="H106" s="49"/>
      <c r="I106" s="50"/>
      <c r="J106" s="50"/>
      <c r="K106" s="51"/>
      <c r="L106" s="51"/>
      <c r="M106" s="50"/>
      <c r="N106" s="50"/>
      <c r="P106" s="50"/>
      <c r="Q106" s="50"/>
      <c r="R106" s="49"/>
      <c r="S106" s="49"/>
      <c r="T106" s="50"/>
      <c r="U106" s="50"/>
      <c r="V106" s="51"/>
      <c r="W106" s="51"/>
      <c r="X106" s="50"/>
      <c r="Y106" s="50"/>
    </row>
    <row r="107" spans="1:25" ht="15" hidden="1">
      <c r="A107" s="36" t="s">
        <v>325</v>
      </c>
      <c r="B107" s="36" t="s">
        <v>383</v>
      </c>
      <c r="C107" s="62">
        <f t="shared" si="7"/>
        <v>0</v>
      </c>
      <c r="D107" s="62">
        <f t="shared" si="8"/>
        <v>0</v>
      </c>
      <c r="E107" s="50"/>
      <c r="F107" s="45"/>
      <c r="G107" s="49"/>
      <c r="H107" s="49"/>
      <c r="I107" s="50"/>
      <c r="J107" s="50"/>
      <c r="K107" s="51"/>
      <c r="L107" s="51"/>
      <c r="M107" s="50"/>
      <c r="N107" s="50"/>
      <c r="P107" s="50"/>
      <c r="Q107" s="45"/>
      <c r="R107" s="49"/>
      <c r="S107" s="49"/>
      <c r="T107" s="50"/>
      <c r="U107" s="50"/>
      <c r="V107" s="51"/>
      <c r="W107" s="51"/>
      <c r="X107" s="50"/>
      <c r="Y107" s="50"/>
    </row>
    <row r="108" spans="1:25" ht="15" hidden="1">
      <c r="A108" s="36" t="s">
        <v>332</v>
      </c>
      <c r="B108" s="36" t="s">
        <v>367</v>
      </c>
      <c r="C108" s="62">
        <f t="shared" si="7"/>
        <v>0</v>
      </c>
      <c r="D108" s="62">
        <f t="shared" si="8"/>
        <v>0</v>
      </c>
      <c r="E108" s="50"/>
      <c r="F108" s="50"/>
      <c r="G108" s="49"/>
      <c r="H108" s="49"/>
      <c r="I108" s="50"/>
      <c r="J108" s="50"/>
      <c r="K108" s="51"/>
      <c r="L108" s="51"/>
      <c r="M108" s="50"/>
      <c r="N108" s="50"/>
      <c r="P108" s="50"/>
      <c r="Q108" s="50"/>
      <c r="R108" s="49"/>
      <c r="S108" s="49"/>
      <c r="T108" s="50"/>
      <c r="U108" s="50"/>
      <c r="V108" s="51"/>
      <c r="W108" s="51"/>
      <c r="X108" s="50"/>
      <c r="Y108" s="50"/>
    </row>
    <row r="109" spans="1:25" ht="15" hidden="1">
      <c r="A109" s="36" t="s">
        <v>39</v>
      </c>
      <c r="B109" s="36" t="s">
        <v>97</v>
      </c>
      <c r="C109" s="62">
        <f t="shared" si="7"/>
        <v>0</v>
      </c>
      <c r="D109" s="62">
        <f t="shared" si="8"/>
        <v>0</v>
      </c>
      <c r="E109" s="50"/>
      <c r="F109" s="50"/>
      <c r="G109" s="49"/>
      <c r="H109" s="49"/>
      <c r="I109" s="50"/>
      <c r="J109" s="50"/>
      <c r="K109" s="51"/>
      <c r="L109" s="51"/>
      <c r="M109" s="50"/>
      <c r="N109" s="50"/>
      <c r="P109" s="50"/>
      <c r="Q109" s="50"/>
      <c r="R109" s="49"/>
      <c r="S109" s="49"/>
      <c r="T109" s="50"/>
      <c r="U109" s="50"/>
      <c r="V109" s="51"/>
      <c r="W109" s="51"/>
      <c r="X109" s="50"/>
      <c r="Y109" s="50"/>
    </row>
    <row r="110" spans="1:25" ht="15" hidden="1">
      <c r="A110" s="36" t="s">
        <v>352</v>
      </c>
      <c r="B110" s="36" t="s">
        <v>126</v>
      </c>
      <c r="C110" s="62">
        <f aca="true" t="shared" si="9" ref="C110:C141">SUM(E110:Y110)</f>
        <v>0</v>
      </c>
      <c r="D110" s="62">
        <f aca="true" t="shared" si="10" ref="D110:D141">C110*2</f>
        <v>0</v>
      </c>
      <c r="E110" s="50"/>
      <c r="F110" s="50"/>
      <c r="G110" s="49"/>
      <c r="H110" s="49"/>
      <c r="I110" s="50"/>
      <c r="J110" s="50"/>
      <c r="K110" s="51"/>
      <c r="L110" s="47"/>
      <c r="M110" s="50"/>
      <c r="N110" s="50"/>
      <c r="P110" s="50"/>
      <c r="Q110" s="50"/>
      <c r="R110" s="49"/>
      <c r="S110" s="49"/>
      <c r="T110" s="50"/>
      <c r="U110" s="50"/>
      <c r="V110" s="51"/>
      <c r="W110" s="47"/>
      <c r="X110" s="50"/>
      <c r="Y110" s="50"/>
    </row>
    <row r="111" spans="1:25" ht="15" hidden="1">
      <c r="A111" s="36" t="s">
        <v>332</v>
      </c>
      <c r="B111" s="36" t="s">
        <v>370</v>
      </c>
      <c r="C111" s="62">
        <f t="shared" si="9"/>
        <v>0</v>
      </c>
      <c r="D111" s="62">
        <f t="shared" si="10"/>
        <v>0</v>
      </c>
      <c r="E111" s="50"/>
      <c r="F111" s="50"/>
      <c r="G111" s="49"/>
      <c r="H111" s="49"/>
      <c r="I111" s="50"/>
      <c r="J111" s="50"/>
      <c r="K111" s="51"/>
      <c r="L111" s="51"/>
      <c r="M111" s="50"/>
      <c r="N111" s="50"/>
      <c r="P111" s="50"/>
      <c r="Q111" s="50"/>
      <c r="R111" s="49"/>
      <c r="S111" s="49"/>
      <c r="T111" s="50"/>
      <c r="U111" s="50"/>
      <c r="V111" s="51"/>
      <c r="W111" s="51"/>
      <c r="X111" s="50"/>
      <c r="Y111" s="50"/>
    </row>
    <row r="112" spans="1:25" ht="15" hidden="1">
      <c r="A112" s="36" t="s">
        <v>192</v>
      </c>
      <c r="B112" s="76" t="s">
        <v>331</v>
      </c>
      <c r="C112" s="62">
        <f t="shared" si="9"/>
        <v>0</v>
      </c>
      <c r="D112" s="62">
        <f t="shared" si="10"/>
        <v>0</v>
      </c>
      <c r="E112" s="50"/>
      <c r="F112" s="50"/>
      <c r="G112" s="49"/>
      <c r="H112" s="49"/>
      <c r="I112" s="50"/>
      <c r="J112" s="50"/>
      <c r="K112" s="51"/>
      <c r="L112" s="51"/>
      <c r="M112" s="50"/>
      <c r="N112" s="50"/>
      <c r="P112" s="50"/>
      <c r="Q112" s="50"/>
      <c r="R112" s="49"/>
      <c r="S112" s="49"/>
      <c r="T112" s="50"/>
      <c r="U112" s="50"/>
      <c r="V112" s="51"/>
      <c r="W112" s="51"/>
      <c r="X112" s="50"/>
      <c r="Y112" s="50"/>
    </row>
    <row r="113" spans="1:25" ht="15" hidden="1">
      <c r="A113" s="36" t="s">
        <v>147</v>
      </c>
      <c r="B113" s="36" t="s">
        <v>148</v>
      </c>
      <c r="C113" s="62">
        <f t="shared" si="9"/>
        <v>0</v>
      </c>
      <c r="D113" s="62">
        <f t="shared" si="10"/>
        <v>0</v>
      </c>
      <c r="E113" s="50"/>
      <c r="F113" s="50"/>
      <c r="G113" s="49"/>
      <c r="H113" s="49"/>
      <c r="I113" s="50"/>
      <c r="J113" s="50"/>
      <c r="K113" s="51"/>
      <c r="L113" s="51"/>
      <c r="M113" s="50"/>
      <c r="N113" s="50"/>
      <c r="P113" s="50"/>
      <c r="Q113" s="50"/>
      <c r="R113" s="49"/>
      <c r="S113" s="49"/>
      <c r="T113" s="50"/>
      <c r="U113" s="50"/>
      <c r="V113" s="51"/>
      <c r="W113" s="51"/>
      <c r="X113" s="50"/>
      <c r="Y113" s="50"/>
    </row>
    <row r="114" spans="1:25" ht="15" hidden="1">
      <c r="A114" s="36" t="s">
        <v>5</v>
      </c>
      <c r="B114" s="36" t="s">
        <v>268</v>
      </c>
      <c r="C114" s="62">
        <f t="shared" si="9"/>
        <v>0</v>
      </c>
      <c r="D114" s="62">
        <f t="shared" si="10"/>
        <v>0</v>
      </c>
      <c r="E114" s="50"/>
      <c r="F114" s="50"/>
      <c r="G114" s="49"/>
      <c r="H114" s="49"/>
      <c r="I114" s="50"/>
      <c r="J114" s="50"/>
      <c r="K114" s="51"/>
      <c r="L114" s="51"/>
      <c r="M114" s="50"/>
      <c r="N114" s="50"/>
      <c r="P114" s="50"/>
      <c r="Q114" s="50"/>
      <c r="R114" s="49"/>
      <c r="S114" s="49"/>
      <c r="T114" s="50"/>
      <c r="U114" s="50"/>
      <c r="V114" s="51"/>
      <c r="W114" s="51"/>
      <c r="X114" s="50"/>
      <c r="Y114" s="50"/>
    </row>
    <row r="115" spans="1:25" ht="15" hidden="1">
      <c r="A115" s="36" t="s">
        <v>319</v>
      </c>
      <c r="B115" s="36" t="s">
        <v>320</v>
      </c>
      <c r="C115" s="62">
        <f t="shared" si="9"/>
        <v>0</v>
      </c>
      <c r="D115" s="62">
        <f t="shared" si="10"/>
        <v>0</v>
      </c>
      <c r="E115" s="50"/>
      <c r="F115" s="50"/>
      <c r="G115" s="49"/>
      <c r="H115" s="49"/>
      <c r="I115" s="50"/>
      <c r="J115" s="45"/>
      <c r="K115" s="51"/>
      <c r="L115" s="51"/>
      <c r="M115" s="50"/>
      <c r="N115" s="45"/>
      <c r="P115" s="50"/>
      <c r="Q115" s="50"/>
      <c r="R115" s="49"/>
      <c r="S115" s="49"/>
      <c r="T115" s="50"/>
      <c r="U115" s="45"/>
      <c r="V115" s="51"/>
      <c r="W115" s="51"/>
      <c r="X115" s="50"/>
      <c r="Y115" s="45"/>
    </row>
    <row r="116" spans="1:25" ht="15" hidden="1">
      <c r="A116" s="36" t="s">
        <v>368</v>
      </c>
      <c r="B116" s="36" t="s">
        <v>369</v>
      </c>
      <c r="C116" s="62">
        <f t="shared" si="9"/>
        <v>0</v>
      </c>
      <c r="D116" s="62">
        <f t="shared" si="10"/>
        <v>0</v>
      </c>
      <c r="E116" s="50"/>
      <c r="F116" s="50"/>
      <c r="G116" s="49"/>
      <c r="H116" s="49"/>
      <c r="I116" s="50"/>
      <c r="J116" s="50"/>
      <c r="K116" s="51"/>
      <c r="L116" s="51"/>
      <c r="M116" s="50"/>
      <c r="N116" s="50"/>
      <c r="P116" s="50"/>
      <c r="Q116" s="50"/>
      <c r="R116" s="49"/>
      <c r="S116" s="49"/>
      <c r="T116" s="50"/>
      <c r="U116" s="50"/>
      <c r="V116" s="51"/>
      <c r="W116" s="51"/>
      <c r="X116" s="50"/>
      <c r="Y116" s="50"/>
    </row>
    <row r="117" spans="1:25" ht="15" hidden="1">
      <c r="A117" s="36" t="s">
        <v>357</v>
      </c>
      <c r="B117" s="36" t="s">
        <v>341</v>
      </c>
      <c r="C117" s="62">
        <f t="shared" si="9"/>
        <v>0</v>
      </c>
      <c r="D117" s="62">
        <f t="shared" si="10"/>
        <v>0</v>
      </c>
      <c r="E117" s="50"/>
      <c r="F117" s="50"/>
      <c r="G117" s="49"/>
      <c r="H117" s="49"/>
      <c r="I117" s="50"/>
      <c r="J117" s="45"/>
      <c r="K117" s="51"/>
      <c r="L117" s="51"/>
      <c r="M117" s="50"/>
      <c r="N117" s="45"/>
      <c r="P117" s="50"/>
      <c r="Q117" s="50"/>
      <c r="R117" s="49"/>
      <c r="S117" s="49"/>
      <c r="T117" s="50"/>
      <c r="U117" s="45"/>
      <c r="V117" s="51"/>
      <c r="W117" s="51"/>
      <c r="X117" s="50"/>
      <c r="Y117" s="45"/>
    </row>
    <row r="118" spans="1:25" ht="15" hidden="1">
      <c r="A118" s="36" t="s">
        <v>158</v>
      </c>
      <c r="B118" s="36" t="s">
        <v>154</v>
      </c>
      <c r="C118" s="62">
        <f t="shared" si="9"/>
        <v>0</v>
      </c>
      <c r="D118" s="62">
        <f t="shared" si="10"/>
        <v>0</v>
      </c>
      <c r="E118" s="50"/>
      <c r="F118" s="50"/>
      <c r="G118" s="49"/>
      <c r="H118" s="49"/>
      <c r="I118" s="50"/>
      <c r="J118" s="50"/>
      <c r="K118" s="51"/>
      <c r="L118" s="47"/>
      <c r="M118" s="50"/>
      <c r="N118" s="45"/>
      <c r="P118" s="50"/>
      <c r="Q118" s="50"/>
      <c r="R118" s="49"/>
      <c r="S118" s="49"/>
      <c r="T118" s="50"/>
      <c r="U118" s="50"/>
      <c r="V118" s="51"/>
      <c r="W118" s="47"/>
      <c r="X118" s="50"/>
      <c r="Y118" s="45"/>
    </row>
    <row r="119" spans="1:25" ht="15" hidden="1">
      <c r="A119" s="36" t="s">
        <v>388</v>
      </c>
      <c r="B119" s="36" t="s">
        <v>57</v>
      </c>
      <c r="C119" s="62">
        <f t="shared" si="9"/>
        <v>0</v>
      </c>
      <c r="D119" s="62">
        <f t="shared" si="10"/>
        <v>0</v>
      </c>
      <c r="E119" s="50"/>
      <c r="F119" s="50"/>
      <c r="G119" s="49"/>
      <c r="H119" s="49"/>
      <c r="I119" s="50"/>
      <c r="J119" s="50"/>
      <c r="K119" s="51"/>
      <c r="L119" s="51"/>
      <c r="M119" s="50"/>
      <c r="N119" s="50"/>
      <c r="P119" s="50"/>
      <c r="Q119" s="50"/>
      <c r="R119" s="49"/>
      <c r="S119" s="49"/>
      <c r="T119" s="50"/>
      <c r="U119" s="50"/>
      <c r="V119" s="51"/>
      <c r="W119" s="51"/>
      <c r="X119" s="50"/>
      <c r="Y119" s="50"/>
    </row>
    <row r="120" spans="1:25" ht="15" hidden="1">
      <c r="A120" s="36" t="s">
        <v>334</v>
      </c>
      <c r="B120" s="36" t="s">
        <v>335</v>
      </c>
      <c r="C120" s="62">
        <f t="shared" si="9"/>
        <v>0</v>
      </c>
      <c r="D120" s="62">
        <f t="shared" si="10"/>
        <v>0</v>
      </c>
      <c r="E120" s="50"/>
      <c r="F120" s="50"/>
      <c r="G120" s="49"/>
      <c r="H120" s="49"/>
      <c r="I120" s="50"/>
      <c r="J120" s="50"/>
      <c r="K120" s="51"/>
      <c r="L120" s="51"/>
      <c r="M120" s="50"/>
      <c r="N120" s="50"/>
      <c r="P120" s="50"/>
      <c r="Q120" s="50"/>
      <c r="R120" s="49"/>
      <c r="S120" s="49"/>
      <c r="T120" s="50"/>
      <c r="U120" s="50"/>
      <c r="V120" s="51"/>
      <c r="W120" s="51"/>
      <c r="X120" s="50"/>
      <c r="Y120" s="50"/>
    </row>
    <row r="121" spans="1:25" ht="15" hidden="1">
      <c r="A121" s="36" t="s">
        <v>338</v>
      </c>
      <c r="B121" s="36" t="s">
        <v>339</v>
      </c>
      <c r="C121" s="62">
        <f t="shared" si="9"/>
        <v>0</v>
      </c>
      <c r="D121" s="62">
        <f t="shared" si="10"/>
        <v>0</v>
      </c>
      <c r="E121" s="50"/>
      <c r="F121" s="50"/>
      <c r="G121" s="49"/>
      <c r="H121" s="49"/>
      <c r="I121" s="50"/>
      <c r="J121" s="50"/>
      <c r="K121" s="51"/>
      <c r="L121" s="51"/>
      <c r="M121" s="50"/>
      <c r="N121" s="50"/>
      <c r="P121" s="50"/>
      <c r="Q121" s="50"/>
      <c r="R121" s="49"/>
      <c r="S121" s="49"/>
      <c r="T121" s="50"/>
      <c r="U121" s="50"/>
      <c r="V121" s="51"/>
      <c r="W121" s="51"/>
      <c r="X121" s="50"/>
      <c r="Y121" s="50"/>
    </row>
    <row r="122" spans="1:25" ht="15" hidden="1">
      <c r="A122" s="77" t="s">
        <v>355</v>
      </c>
      <c r="B122" s="36" t="s">
        <v>356</v>
      </c>
      <c r="C122" s="62">
        <f t="shared" si="9"/>
        <v>0</v>
      </c>
      <c r="D122" s="62">
        <f t="shared" si="10"/>
        <v>0</v>
      </c>
      <c r="E122" s="50"/>
      <c r="F122" s="50"/>
      <c r="G122" s="49"/>
      <c r="H122" s="49"/>
      <c r="I122" s="50"/>
      <c r="J122" s="45"/>
      <c r="K122" s="51"/>
      <c r="L122" s="51"/>
      <c r="M122" s="50"/>
      <c r="N122" s="45"/>
      <c r="P122" s="50"/>
      <c r="Q122" s="50"/>
      <c r="R122" s="49"/>
      <c r="S122" s="49"/>
      <c r="T122" s="50"/>
      <c r="U122" s="45"/>
      <c r="V122" s="51"/>
      <c r="W122" s="51"/>
      <c r="X122" s="50"/>
      <c r="Y122" s="45"/>
    </row>
    <row r="123" spans="1:25" ht="15" hidden="1">
      <c r="A123" s="36" t="s">
        <v>187</v>
      </c>
      <c r="B123" s="36" t="s">
        <v>156</v>
      </c>
      <c r="C123" s="62">
        <f t="shared" si="9"/>
        <v>0</v>
      </c>
      <c r="D123" s="62">
        <f t="shared" si="10"/>
        <v>0</v>
      </c>
      <c r="E123" s="50"/>
      <c r="F123" s="50"/>
      <c r="G123" s="49"/>
      <c r="H123" s="49"/>
      <c r="I123" s="50"/>
      <c r="J123" s="45"/>
      <c r="K123" s="51"/>
      <c r="L123" s="51"/>
      <c r="M123" s="50"/>
      <c r="N123" s="45"/>
      <c r="P123" s="50"/>
      <c r="Q123" s="50"/>
      <c r="R123" s="49"/>
      <c r="S123" s="49"/>
      <c r="T123" s="50"/>
      <c r="U123" s="45"/>
      <c r="V123" s="51"/>
      <c r="W123" s="51"/>
      <c r="X123" s="50"/>
      <c r="Y123" s="45"/>
    </row>
    <row r="124" spans="1:25" ht="15" hidden="1">
      <c r="A124" s="9" t="s">
        <v>76</v>
      </c>
      <c r="B124" s="36" t="s">
        <v>47</v>
      </c>
      <c r="C124" s="62">
        <f t="shared" si="9"/>
        <v>0</v>
      </c>
      <c r="D124" s="62">
        <f t="shared" si="10"/>
        <v>0</v>
      </c>
      <c r="E124" s="50"/>
      <c r="F124" s="50"/>
      <c r="G124" s="49"/>
      <c r="H124" s="49"/>
      <c r="I124" s="50"/>
      <c r="J124" s="50"/>
      <c r="K124" s="51"/>
      <c r="L124" s="51"/>
      <c r="M124" s="50"/>
      <c r="N124" s="50"/>
      <c r="P124" s="50"/>
      <c r="Q124" s="50"/>
      <c r="R124" s="49"/>
      <c r="S124" s="49"/>
      <c r="T124" s="50"/>
      <c r="U124" s="50"/>
      <c r="V124" s="51"/>
      <c r="W124" s="51"/>
      <c r="X124" s="50"/>
      <c r="Y124" s="50"/>
    </row>
    <row r="125" spans="1:25" ht="15" hidden="1">
      <c r="A125" s="36" t="s">
        <v>340</v>
      </c>
      <c r="B125" s="76" t="s">
        <v>341</v>
      </c>
      <c r="C125" s="62">
        <f t="shared" si="9"/>
        <v>0</v>
      </c>
      <c r="D125" s="62">
        <f t="shared" si="10"/>
        <v>0</v>
      </c>
      <c r="E125" s="50"/>
      <c r="F125" s="50"/>
      <c r="G125" s="49"/>
      <c r="H125" s="49"/>
      <c r="I125" s="50"/>
      <c r="J125" s="50"/>
      <c r="K125" s="51"/>
      <c r="L125" s="51"/>
      <c r="M125" s="50"/>
      <c r="N125" s="50"/>
      <c r="P125" s="50"/>
      <c r="Q125" s="50"/>
      <c r="R125" s="49"/>
      <c r="S125" s="49"/>
      <c r="T125" s="50"/>
      <c r="U125" s="50"/>
      <c r="V125" s="51"/>
      <c r="W125" s="51"/>
      <c r="X125" s="50"/>
      <c r="Y125" s="50"/>
    </row>
    <row r="126" spans="1:25" ht="15" hidden="1">
      <c r="A126" s="36" t="s">
        <v>342</v>
      </c>
      <c r="B126" s="36" t="s">
        <v>343</v>
      </c>
      <c r="C126" s="62">
        <f t="shared" si="9"/>
        <v>0</v>
      </c>
      <c r="D126" s="62">
        <f t="shared" si="10"/>
        <v>0</v>
      </c>
      <c r="E126" s="50"/>
      <c r="F126" s="50"/>
      <c r="G126" s="49"/>
      <c r="H126" s="46"/>
      <c r="I126" s="50"/>
      <c r="J126" s="50"/>
      <c r="K126" s="51"/>
      <c r="L126" s="51"/>
      <c r="M126" s="50"/>
      <c r="N126" s="50"/>
      <c r="P126" s="50"/>
      <c r="Q126" s="50"/>
      <c r="R126" s="49"/>
      <c r="S126" s="46"/>
      <c r="T126" s="50"/>
      <c r="U126" s="50"/>
      <c r="V126" s="51"/>
      <c r="W126" s="51"/>
      <c r="X126" s="50"/>
      <c r="Y126" s="50"/>
    </row>
    <row r="127" spans="1:25" ht="15" hidden="1">
      <c r="A127" s="36" t="s">
        <v>192</v>
      </c>
      <c r="B127" s="36" t="s">
        <v>381</v>
      </c>
      <c r="C127" s="62">
        <f t="shared" si="9"/>
        <v>0</v>
      </c>
      <c r="D127" s="62">
        <f t="shared" si="10"/>
        <v>0</v>
      </c>
      <c r="E127" s="50"/>
      <c r="F127" s="50"/>
      <c r="G127" s="49"/>
      <c r="H127" s="49"/>
      <c r="I127" s="50"/>
      <c r="J127" s="50"/>
      <c r="K127" s="51"/>
      <c r="L127" s="51"/>
      <c r="M127" s="50"/>
      <c r="N127" s="50"/>
      <c r="P127" s="50"/>
      <c r="Q127" s="50"/>
      <c r="R127" s="49"/>
      <c r="S127" s="49"/>
      <c r="T127" s="50"/>
      <c r="U127" s="50"/>
      <c r="V127" s="51"/>
      <c r="W127" s="51"/>
      <c r="X127" s="50"/>
      <c r="Y127" s="50"/>
    </row>
    <row r="128" spans="1:25" ht="15" hidden="1">
      <c r="A128" s="36" t="s">
        <v>89</v>
      </c>
      <c r="B128" s="36" t="s">
        <v>66</v>
      </c>
      <c r="C128" s="62">
        <f t="shared" si="9"/>
        <v>0</v>
      </c>
      <c r="D128" s="62">
        <f t="shared" si="10"/>
        <v>0</v>
      </c>
      <c r="E128" s="50"/>
      <c r="F128" s="50"/>
      <c r="G128" s="49"/>
      <c r="H128" s="49"/>
      <c r="I128" s="50"/>
      <c r="J128" s="50"/>
      <c r="K128" s="51"/>
      <c r="L128" s="51"/>
      <c r="M128" s="50"/>
      <c r="N128" s="50"/>
      <c r="P128" s="50"/>
      <c r="Q128" s="50"/>
      <c r="R128" s="49"/>
      <c r="S128" s="49"/>
      <c r="T128" s="50"/>
      <c r="U128" s="50"/>
      <c r="V128" s="51"/>
      <c r="W128" s="51"/>
      <c r="X128" s="50"/>
      <c r="Y128" s="50"/>
    </row>
    <row r="129" spans="1:25" ht="15" hidden="1">
      <c r="A129" s="36" t="s">
        <v>85</v>
      </c>
      <c r="B129" s="36" t="s">
        <v>60</v>
      </c>
      <c r="C129" s="62">
        <f t="shared" si="9"/>
        <v>0</v>
      </c>
      <c r="D129" s="62">
        <f t="shared" si="10"/>
        <v>0</v>
      </c>
      <c r="E129" s="50"/>
      <c r="F129" s="50"/>
      <c r="G129" s="49"/>
      <c r="H129" s="49"/>
      <c r="I129" s="50"/>
      <c r="J129" s="50"/>
      <c r="K129" s="51"/>
      <c r="L129" s="51"/>
      <c r="M129" s="50"/>
      <c r="N129" s="50"/>
      <c r="P129" s="50"/>
      <c r="Q129" s="50"/>
      <c r="R129" s="49"/>
      <c r="S129" s="49"/>
      <c r="T129" s="50"/>
      <c r="U129" s="50"/>
      <c r="V129" s="51"/>
      <c r="W129" s="51"/>
      <c r="X129" s="50"/>
      <c r="Y129" s="50"/>
    </row>
    <row r="130" spans="1:25" ht="15" hidden="1">
      <c r="A130" s="36" t="s">
        <v>258</v>
      </c>
      <c r="B130" s="36" t="s">
        <v>159</v>
      </c>
      <c r="C130" s="62">
        <f t="shared" si="9"/>
        <v>0</v>
      </c>
      <c r="D130" s="62">
        <f t="shared" si="10"/>
        <v>0</v>
      </c>
      <c r="E130" s="50"/>
      <c r="F130" s="50"/>
      <c r="G130" s="49"/>
      <c r="H130" s="49"/>
      <c r="I130" s="50"/>
      <c r="J130" s="50"/>
      <c r="K130" s="51"/>
      <c r="L130" s="51"/>
      <c r="M130" s="50"/>
      <c r="N130" s="50"/>
      <c r="P130" s="50"/>
      <c r="Q130" s="50"/>
      <c r="R130" s="49"/>
      <c r="S130" s="49"/>
      <c r="T130" s="50"/>
      <c r="U130" s="50"/>
      <c r="V130" s="51"/>
      <c r="W130" s="51"/>
      <c r="X130" s="50"/>
      <c r="Y130" s="50"/>
    </row>
    <row r="131" spans="1:25" ht="15" hidden="1">
      <c r="A131" s="36" t="s">
        <v>39</v>
      </c>
      <c r="B131" s="36" t="s">
        <v>93</v>
      </c>
      <c r="C131" s="62">
        <f t="shared" si="9"/>
        <v>0</v>
      </c>
      <c r="D131" s="62">
        <f t="shared" si="10"/>
        <v>0</v>
      </c>
      <c r="E131" s="50"/>
      <c r="F131" s="50"/>
      <c r="G131" s="49"/>
      <c r="H131" s="49"/>
      <c r="I131" s="50"/>
      <c r="J131" s="50"/>
      <c r="K131" s="51"/>
      <c r="L131" s="51"/>
      <c r="M131" s="50"/>
      <c r="N131" s="50"/>
      <c r="P131" s="50"/>
      <c r="Q131" s="50"/>
      <c r="R131" s="49"/>
      <c r="S131" s="49"/>
      <c r="T131" s="50"/>
      <c r="U131" s="50"/>
      <c r="V131" s="51"/>
      <c r="W131" s="51"/>
      <c r="X131" s="50"/>
      <c r="Y131" s="50"/>
    </row>
    <row r="132" spans="1:25" ht="15" hidden="1">
      <c r="A132" s="36" t="s">
        <v>134</v>
      </c>
      <c r="B132" s="36" t="s">
        <v>135</v>
      </c>
      <c r="C132" s="62">
        <f t="shared" si="9"/>
        <v>0</v>
      </c>
      <c r="D132" s="62">
        <f t="shared" si="10"/>
        <v>0</v>
      </c>
      <c r="E132" s="50"/>
      <c r="F132" s="50"/>
      <c r="G132" s="49"/>
      <c r="H132" s="49"/>
      <c r="I132" s="50"/>
      <c r="J132" s="50"/>
      <c r="K132" s="51"/>
      <c r="L132" s="51"/>
      <c r="M132" s="50"/>
      <c r="N132" s="50"/>
      <c r="P132" s="50"/>
      <c r="Q132" s="50"/>
      <c r="R132" s="49"/>
      <c r="S132" s="49"/>
      <c r="T132" s="50"/>
      <c r="U132" s="50"/>
      <c r="V132" s="51"/>
      <c r="W132" s="51"/>
      <c r="X132" s="50"/>
      <c r="Y132" s="50"/>
    </row>
    <row r="133" spans="1:25" ht="15" hidden="1">
      <c r="A133" s="36" t="s">
        <v>195</v>
      </c>
      <c r="B133" s="36" t="s">
        <v>196</v>
      </c>
      <c r="C133" s="62">
        <f t="shared" si="9"/>
        <v>0</v>
      </c>
      <c r="D133" s="62">
        <f t="shared" si="10"/>
        <v>0</v>
      </c>
      <c r="E133" s="50"/>
      <c r="F133" s="50"/>
      <c r="G133" s="49"/>
      <c r="H133" s="49"/>
      <c r="I133" s="50"/>
      <c r="J133" s="50"/>
      <c r="K133" s="51"/>
      <c r="L133" s="51"/>
      <c r="M133" s="50"/>
      <c r="N133" s="50"/>
      <c r="P133" s="50"/>
      <c r="Q133" s="50"/>
      <c r="R133" s="49"/>
      <c r="S133" s="49"/>
      <c r="T133" s="50"/>
      <c r="U133" s="50"/>
      <c r="V133" s="51"/>
      <c r="W133" s="51"/>
      <c r="X133" s="50"/>
      <c r="Y133" s="50"/>
    </row>
    <row r="134" spans="1:25" ht="15" hidden="1">
      <c r="A134" s="36" t="s">
        <v>146</v>
      </c>
      <c r="B134" s="36" t="s">
        <v>247</v>
      </c>
      <c r="C134" s="62">
        <f t="shared" si="9"/>
        <v>0</v>
      </c>
      <c r="D134" s="62">
        <f t="shared" si="10"/>
        <v>0</v>
      </c>
      <c r="E134" s="50"/>
      <c r="F134" s="50"/>
      <c r="G134" s="49"/>
      <c r="H134" s="49"/>
      <c r="I134" s="50"/>
      <c r="J134" s="50"/>
      <c r="K134" s="51"/>
      <c r="L134" s="51"/>
      <c r="M134" s="50"/>
      <c r="N134" s="50"/>
      <c r="P134" s="50"/>
      <c r="Q134" s="50"/>
      <c r="R134" s="49"/>
      <c r="S134" s="49"/>
      <c r="T134" s="50"/>
      <c r="U134" s="50"/>
      <c r="V134" s="51"/>
      <c r="W134" s="51"/>
      <c r="X134" s="50"/>
      <c r="Y134" s="50"/>
    </row>
    <row r="135" spans="1:25" ht="15" hidden="1">
      <c r="A135" s="36" t="s">
        <v>249</v>
      </c>
      <c r="B135" s="36" t="s">
        <v>250</v>
      </c>
      <c r="C135" s="62">
        <f t="shared" si="9"/>
        <v>0</v>
      </c>
      <c r="D135" s="62">
        <f t="shared" si="10"/>
        <v>0</v>
      </c>
      <c r="E135" s="50"/>
      <c r="F135" s="50"/>
      <c r="G135" s="49"/>
      <c r="H135" s="49"/>
      <c r="I135" s="50"/>
      <c r="J135" s="50"/>
      <c r="K135" s="51"/>
      <c r="L135" s="51"/>
      <c r="M135" s="50"/>
      <c r="N135" s="50"/>
      <c r="P135" s="50"/>
      <c r="Q135" s="50"/>
      <c r="R135" s="49"/>
      <c r="S135" s="49"/>
      <c r="T135" s="50"/>
      <c r="U135" s="50"/>
      <c r="V135" s="51"/>
      <c r="W135" s="51"/>
      <c r="X135" s="50"/>
      <c r="Y135" s="50"/>
    </row>
    <row r="136" spans="1:25" ht="15" hidden="1">
      <c r="A136" s="36" t="s">
        <v>251</v>
      </c>
      <c r="B136" s="36" t="s">
        <v>252</v>
      </c>
      <c r="C136" s="62">
        <f t="shared" si="9"/>
        <v>0</v>
      </c>
      <c r="D136" s="62">
        <f t="shared" si="10"/>
        <v>0</v>
      </c>
      <c r="E136" s="50"/>
      <c r="F136" s="50"/>
      <c r="G136" s="49"/>
      <c r="H136" s="49"/>
      <c r="I136" s="50"/>
      <c r="J136" s="45"/>
      <c r="K136" s="51"/>
      <c r="L136" s="47"/>
      <c r="M136" s="50"/>
      <c r="N136" s="45"/>
      <c r="P136" s="50"/>
      <c r="Q136" s="50"/>
      <c r="R136" s="49"/>
      <c r="S136" s="49"/>
      <c r="T136" s="50"/>
      <c r="U136" s="45"/>
      <c r="V136" s="51"/>
      <c r="W136" s="47"/>
      <c r="X136" s="50"/>
      <c r="Y136" s="45"/>
    </row>
    <row r="137" spans="1:25" ht="15" hidden="1">
      <c r="A137" s="36" t="s">
        <v>150</v>
      </c>
      <c r="B137" s="36" t="s">
        <v>151</v>
      </c>
      <c r="C137" s="62">
        <f t="shared" si="9"/>
        <v>0</v>
      </c>
      <c r="D137" s="62">
        <f t="shared" si="10"/>
        <v>0</v>
      </c>
      <c r="E137" s="50"/>
      <c r="F137" s="50"/>
      <c r="G137" s="49"/>
      <c r="H137" s="49"/>
      <c r="I137" s="50"/>
      <c r="J137" s="50"/>
      <c r="K137" s="51"/>
      <c r="L137" s="51"/>
      <c r="M137" s="50"/>
      <c r="N137" s="50"/>
      <c r="P137" s="50"/>
      <c r="Q137" s="50"/>
      <c r="R137" s="49"/>
      <c r="S137" s="49"/>
      <c r="T137" s="50"/>
      <c r="U137" s="50"/>
      <c r="V137" s="51"/>
      <c r="W137" s="51"/>
      <c r="X137" s="50"/>
      <c r="Y137" s="50"/>
    </row>
    <row r="138" spans="1:25" ht="15" hidden="1">
      <c r="A138" s="36" t="s">
        <v>157</v>
      </c>
      <c r="B138" s="76" t="s">
        <v>156</v>
      </c>
      <c r="C138" s="62">
        <f t="shared" si="9"/>
        <v>0</v>
      </c>
      <c r="D138" s="62">
        <f t="shared" si="10"/>
        <v>0</v>
      </c>
      <c r="E138" s="50"/>
      <c r="F138" s="50"/>
      <c r="G138" s="49"/>
      <c r="H138" s="49"/>
      <c r="I138" s="50"/>
      <c r="J138" s="50"/>
      <c r="K138" s="51"/>
      <c r="L138" s="51"/>
      <c r="M138" s="50"/>
      <c r="N138" s="50"/>
      <c r="P138" s="50"/>
      <c r="Q138" s="50"/>
      <c r="R138" s="49"/>
      <c r="S138" s="49"/>
      <c r="T138" s="50"/>
      <c r="U138" s="50"/>
      <c r="V138" s="51"/>
      <c r="W138" s="51"/>
      <c r="X138" s="50"/>
      <c r="Y138" s="50"/>
    </row>
    <row r="139" spans="1:25" ht="15" hidden="1">
      <c r="A139" s="36" t="s">
        <v>91</v>
      </c>
      <c r="B139" s="36" t="s">
        <v>101</v>
      </c>
      <c r="C139" s="62">
        <f t="shared" si="9"/>
        <v>0</v>
      </c>
      <c r="D139" s="62">
        <f t="shared" si="10"/>
        <v>0</v>
      </c>
      <c r="E139" s="50"/>
      <c r="F139" s="50"/>
      <c r="G139" s="49"/>
      <c r="H139" s="49"/>
      <c r="I139" s="50"/>
      <c r="J139" s="50"/>
      <c r="K139" s="51"/>
      <c r="L139" s="51"/>
      <c r="M139" s="50"/>
      <c r="N139" s="50"/>
      <c r="P139" s="50"/>
      <c r="Q139" s="50"/>
      <c r="R139" s="49"/>
      <c r="S139" s="49"/>
      <c r="T139" s="50"/>
      <c r="U139" s="50"/>
      <c r="V139" s="51"/>
      <c r="W139" s="51"/>
      <c r="X139" s="50"/>
      <c r="Y139" s="50"/>
    </row>
    <row r="140" spans="1:25" ht="15" hidden="1">
      <c r="A140" s="36" t="s">
        <v>136</v>
      </c>
      <c r="B140" s="36" t="s">
        <v>269</v>
      </c>
      <c r="C140" s="62">
        <f t="shared" si="9"/>
        <v>0</v>
      </c>
      <c r="D140" s="62">
        <f t="shared" si="10"/>
        <v>0</v>
      </c>
      <c r="E140" s="50"/>
      <c r="F140" s="50"/>
      <c r="G140" s="49"/>
      <c r="H140" s="49"/>
      <c r="I140" s="50"/>
      <c r="J140" s="50"/>
      <c r="K140" s="51"/>
      <c r="L140" s="51"/>
      <c r="M140" s="50"/>
      <c r="N140" s="50"/>
      <c r="P140" s="50"/>
      <c r="Q140" s="50"/>
      <c r="R140" s="49"/>
      <c r="S140" s="49"/>
      <c r="T140" s="50"/>
      <c r="U140" s="50"/>
      <c r="V140" s="51"/>
      <c r="W140" s="51"/>
      <c r="X140" s="50"/>
      <c r="Y140" s="50"/>
    </row>
    <row r="141" spans="1:25" ht="15" hidden="1">
      <c r="A141" s="36" t="s">
        <v>266</v>
      </c>
      <c r="B141" s="36" t="s">
        <v>267</v>
      </c>
      <c r="C141" s="62">
        <f t="shared" si="9"/>
        <v>0</v>
      </c>
      <c r="D141" s="62">
        <f t="shared" si="10"/>
        <v>0</v>
      </c>
      <c r="E141" s="50"/>
      <c r="F141" s="50"/>
      <c r="G141" s="49"/>
      <c r="H141" s="49"/>
      <c r="I141" s="50"/>
      <c r="J141" s="50"/>
      <c r="K141" s="51"/>
      <c r="L141" s="51"/>
      <c r="M141" s="50"/>
      <c r="N141" s="50"/>
      <c r="P141" s="50"/>
      <c r="Q141" s="50"/>
      <c r="R141" s="49"/>
      <c r="S141" s="49"/>
      <c r="T141" s="50"/>
      <c r="U141" s="50"/>
      <c r="V141" s="51"/>
      <c r="W141" s="51"/>
      <c r="X141" s="50"/>
      <c r="Y141" s="50"/>
    </row>
    <row r="142" spans="1:25" ht="15" hidden="1">
      <c r="A142" s="36" t="s">
        <v>192</v>
      </c>
      <c r="B142" s="36" t="s">
        <v>142</v>
      </c>
      <c r="C142" s="62">
        <f aca="true" t="shared" si="11" ref="C142:C147">SUM(E142:Y142)</f>
        <v>0</v>
      </c>
      <c r="D142" s="62">
        <f aca="true" t="shared" si="12" ref="D142:D148">C142*2</f>
        <v>0</v>
      </c>
      <c r="E142" s="50"/>
      <c r="F142" s="50"/>
      <c r="G142" s="49"/>
      <c r="H142" s="49"/>
      <c r="I142" s="50"/>
      <c r="J142" s="50"/>
      <c r="K142" s="51"/>
      <c r="L142" s="51"/>
      <c r="M142" s="50"/>
      <c r="N142" s="50"/>
      <c r="P142" s="50"/>
      <c r="Q142" s="50"/>
      <c r="R142" s="49"/>
      <c r="S142" s="49"/>
      <c r="T142" s="50"/>
      <c r="U142" s="50"/>
      <c r="V142" s="51"/>
      <c r="W142" s="51"/>
      <c r="X142" s="50"/>
      <c r="Y142" s="50"/>
    </row>
    <row r="143" spans="1:25" ht="15" hidden="1">
      <c r="A143" s="36" t="s">
        <v>143</v>
      </c>
      <c r="B143" s="36" t="s">
        <v>144</v>
      </c>
      <c r="C143" s="62">
        <f t="shared" si="11"/>
        <v>0</v>
      </c>
      <c r="D143" s="62">
        <f t="shared" si="12"/>
        <v>0</v>
      </c>
      <c r="E143" s="50"/>
      <c r="F143" s="50"/>
      <c r="G143" s="49"/>
      <c r="H143" s="49"/>
      <c r="I143" s="50"/>
      <c r="J143" s="50"/>
      <c r="K143" s="51"/>
      <c r="L143" s="51"/>
      <c r="M143" s="50"/>
      <c r="N143" s="50"/>
      <c r="P143" s="50"/>
      <c r="Q143" s="50"/>
      <c r="R143" s="49"/>
      <c r="S143" s="49"/>
      <c r="T143" s="50"/>
      <c r="U143" s="50"/>
      <c r="V143" s="51"/>
      <c r="W143" s="51"/>
      <c r="X143" s="50"/>
      <c r="Y143" s="50"/>
    </row>
    <row r="144" spans="1:25" ht="15" hidden="1">
      <c r="A144" s="36" t="s">
        <v>132</v>
      </c>
      <c r="B144" s="36" t="s">
        <v>163</v>
      </c>
      <c r="C144" s="62">
        <f t="shared" si="11"/>
        <v>0</v>
      </c>
      <c r="D144" s="62">
        <f t="shared" si="12"/>
        <v>0</v>
      </c>
      <c r="E144" s="50"/>
      <c r="F144" s="50"/>
      <c r="G144" s="49"/>
      <c r="H144" s="49"/>
      <c r="I144" s="50"/>
      <c r="J144" s="50"/>
      <c r="K144" s="51"/>
      <c r="L144" s="51"/>
      <c r="M144" s="50"/>
      <c r="N144" s="50"/>
      <c r="P144" s="50"/>
      <c r="Q144" s="50"/>
      <c r="R144" s="49"/>
      <c r="S144" s="49"/>
      <c r="T144" s="50"/>
      <c r="U144" s="50"/>
      <c r="V144" s="51"/>
      <c r="W144" s="51"/>
      <c r="X144" s="50"/>
      <c r="Y144" s="50"/>
    </row>
    <row r="145" spans="1:25" ht="15" hidden="1">
      <c r="A145" s="36" t="s">
        <v>103</v>
      </c>
      <c r="B145" s="36" t="s">
        <v>102</v>
      </c>
      <c r="C145" s="62">
        <f t="shared" si="11"/>
        <v>0</v>
      </c>
      <c r="D145" s="62">
        <f t="shared" si="12"/>
        <v>0</v>
      </c>
      <c r="E145" s="50"/>
      <c r="F145" s="50"/>
      <c r="G145" s="49"/>
      <c r="H145" s="49"/>
      <c r="I145" s="50"/>
      <c r="J145" s="45"/>
      <c r="K145" s="51"/>
      <c r="L145" s="47"/>
      <c r="M145" s="50"/>
      <c r="N145" s="45"/>
      <c r="P145" s="50"/>
      <c r="Q145" s="50"/>
      <c r="R145" s="49"/>
      <c r="S145" s="49"/>
      <c r="T145" s="50"/>
      <c r="U145" s="45"/>
      <c r="V145" s="51"/>
      <c r="W145" s="47"/>
      <c r="X145" s="50"/>
      <c r="Y145" s="45"/>
    </row>
    <row r="146" spans="1:25" ht="15" hidden="1">
      <c r="A146" s="36" t="s">
        <v>239</v>
      </c>
      <c r="B146" s="36" t="s">
        <v>240</v>
      </c>
      <c r="C146" s="62">
        <f t="shared" si="11"/>
        <v>0</v>
      </c>
      <c r="D146" s="62">
        <f t="shared" si="12"/>
        <v>0</v>
      </c>
      <c r="E146" s="50"/>
      <c r="F146" s="45"/>
      <c r="G146" s="49"/>
      <c r="H146" s="49"/>
      <c r="I146" s="50"/>
      <c r="J146" s="50"/>
      <c r="K146" s="51"/>
      <c r="L146" s="51"/>
      <c r="M146" s="50"/>
      <c r="N146" s="50"/>
      <c r="P146" s="50"/>
      <c r="Q146" s="45"/>
      <c r="R146" s="49"/>
      <c r="S146" s="49"/>
      <c r="T146" s="50"/>
      <c r="U146" s="50"/>
      <c r="V146" s="51"/>
      <c r="W146" s="51"/>
      <c r="X146" s="50"/>
      <c r="Y146" s="50"/>
    </row>
    <row r="147" spans="1:25" ht="15" hidden="1">
      <c r="A147" s="36" t="s">
        <v>82</v>
      </c>
      <c r="B147" s="36" t="s">
        <v>217</v>
      </c>
      <c r="C147" s="62">
        <f t="shared" si="11"/>
        <v>0</v>
      </c>
      <c r="D147" s="62">
        <f t="shared" si="12"/>
        <v>0</v>
      </c>
      <c r="E147" s="50"/>
      <c r="F147" s="50"/>
      <c r="G147" s="49"/>
      <c r="H147" s="46"/>
      <c r="I147" s="50"/>
      <c r="J147" s="50"/>
      <c r="K147" s="51"/>
      <c r="L147" s="51"/>
      <c r="M147" s="50"/>
      <c r="N147" s="50"/>
      <c r="P147" s="50"/>
      <c r="Q147" s="50"/>
      <c r="R147" s="49"/>
      <c r="S147" s="46"/>
      <c r="T147" s="50"/>
      <c r="U147" s="50"/>
      <c r="V147" s="51"/>
      <c r="W147" s="51"/>
      <c r="X147" s="50"/>
      <c r="Y147" s="50"/>
    </row>
    <row r="148" spans="3:25" ht="15" hidden="1">
      <c r="C148" s="62">
        <f>SUM(E148:L148)</f>
        <v>0</v>
      </c>
      <c r="D148" s="62">
        <f t="shared" si="12"/>
        <v>0</v>
      </c>
      <c r="E148" s="50"/>
      <c r="F148" s="50"/>
      <c r="G148" s="49"/>
      <c r="H148" s="49"/>
      <c r="I148" s="50"/>
      <c r="J148" s="45"/>
      <c r="K148" s="51"/>
      <c r="L148" s="47"/>
      <c r="M148" s="50"/>
      <c r="N148" s="45"/>
      <c r="P148" s="50"/>
      <c r="Q148" s="50"/>
      <c r="R148" s="49"/>
      <c r="S148" s="49"/>
      <c r="T148" s="50"/>
      <c r="U148" s="45"/>
      <c r="V148" s="51"/>
      <c r="W148" s="47"/>
      <c r="X148" s="50"/>
      <c r="Y148" s="45"/>
    </row>
    <row r="149" spans="3:24" ht="15">
      <c r="C149" s="36">
        <f>COUNT(C78:C96)</f>
        <v>19</v>
      </c>
      <c r="E149" s="36">
        <f>SUM(E78:E93)/E77</f>
        <v>0</v>
      </c>
      <c r="G149" s="36">
        <f>SUM(G78:G93)/G77</f>
        <v>0</v>
      </c>
      <c r="I149" s="36">
        <f>SUM(I78:I147)/I77</f>
        <v>14</v>
      </c>
      <c r="K149" s="36">
        <f>SUM(K78:K147)/K77</f>
        <v>8</v>
      </c>
      <c r="M149" s="36">
        <f>SUM(M78:M147)/M77</f>
        <v>4</v>
      </c>
      <c r="P149" s="36">
        <f>SUM(P78:P93)/P77</f>
        <v>0</v>
      </c>
      <c r="R149" s="36">
        <f>SUM(R78:R93)/R77</f>
        <v>0</v>
      </c>
      <c r="T149" s="36">
        <f>SUM(T78:T147)/T77</f>
        <v>10</v>
      </c>
      <c r="V149" s="36">
        <f>SUM(V78:V147)/V77</f>
        <v>2</v>
      </c>
      <c r="X149" s="36">
        <f>SUM(X78:X147)/X77</f>
        <v>0</v>
      </c>
    </row>
    <row r="153" spans="3:4" ht="15">
      <c r="C153" s="76"/>
      <c r="D153" s="76"/>
    </row>
  </sheetData>
  <sheetProtection/>
  <mergeCells count="22">
    <mergeCell ref="E1:N1"/>
    <mergeCell ref="P1:Y1"/>
    <mergeCell ref="E2:F2"/>
    <mergeCell ref="G2:H2"/>
    <mergeCell ref="I2:J2"/>
    <mergeCell ref="K2:L2"/>
    <mergeCell ref="M2:N2"/>
    <mergeCell ref="P2:Q2"/>
    <mergeCell ref="V76:W76"/>
    <mergeCell ref="X76:Y76"/>
    <mergeCell ref="V2:W2"/>
    <mergeCell ref="X2:Y2"/>
    <mergeCell ref="R2:S2"/>
    <mergeCell ref="T2:U2"/>
    <mergeCell ref="R76:S76"/>
    <mergeCell ref="T76:U76"/>
    <mergeCell ref="E76:F76"/>
    <mergeCell ref="G76:H76"/>
    <mergeCell ref="I76:J76"/>
    <mergeCell ref="K76:L76"/>
    <mergeCell ref="M76:N76"/>
    <mergeCell ref="P76:Q76"/>
  </mergeCells>
  <hyperlinks>
    <hyperlink ref="A1" r:id="rId1" display="NEXØ 26-27. august23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2.7109375" style="36" bestFit="1" customWidth="1"/>
    <col min="2" max="2" width="34.7109375" style="36" bestFit="1" customWidth="1"/>
    <col min="3" max="3" width="4.8515625" style="36" bestFit="1" customWidth="1"/>
    <col min="4" max="13" width="3.7109375" style="36" customWidth="1"/>
    <col min="14" max="16384" width="9.140625" style="36" customWidth="1"/>
  </cols>
  <sheetData>
    <row r="1" spans="1:13" ht="15">
      <c r="A1" s="8" t="s">
        <v>394</v>
      </c>
      <c r="B1" s="56"/>
      <c r="C1" s="1"/>
      <c r="D1" s="135" t="s">
        <v>395</v>
      </c>
      <c r="E1" s="135"/>
      <c r="F1" s="135"/>
      <c r="G1" s="135"/>
      <c r="H1" s="135"/>
      <c r="I1" s="135"/>
      <c r="J1" s="135"/>
      <c r="K1" s="135"/>
      <c r="L1" s="135"/>
      <c r="M1" s="135"/>
    </row>
    <row r="2" spans="1:13" ht="15">
      <c r="A2" s="56"/>
      <c r="B2" s="56"/>
      <c r="C2" s="1"/>
      <c r="D2" s="149" t="s">
        <v>105</v>
      </c>
      <c r="E2" s="149"/>
      <c r="F2" s="148" t="s">
        <v>164</v>
      </c>
      <c r="G2" s="148"/>
      <c r="H2" s="141" t="s">
        <v>166</v>
      </c>
      <c r="I2" s="142"/>
      <c r="J2" s="143" t="s">
        <v>227</v>
      </c>
      <c r="K2" s="144"/>
      <c r="L2" s="141" t="s">
        <v>222</v>
      </c>
      <c r="M2" s="142"/>
    </row>
    <row r="3" spans="1:13" ht="21">
      <c r="A3" s="57"/>
      <c r="B3" s="12" t="s">
        <v>2</v>
      </c>
      <c r="C3" s="10" t="s">
        <v>3</v>
      </c>
      <c r="D3" s="129">
        <v>5</v>
      </c>
      <c r="E3" s="129" t="s">
        <v>32</v>
      </c>
      <c r="F3" s="128">
        <v>4</v>
      </c>
      <c r="G3" s="128" t="s">
        <v>32</v>
      </c>
      <c r="H3" s="60">
        <v>3</v>
      </c>
      <c r="I3" s="60" t="s">
        <v>32</v>
      </c>
      <c r="J3" s="61">
        <v>2</v>
      </c>
      <c r="K3" s="61" t="s">
        <v>32</v>
      </c>
      <c r="L3" s="60">
        <v>1</v>
      </c>
      <c r="M3" s="60" t="s">
        <v>32</v>
      </c>
    </row>
    <row r="4" spans="1:13" ht="15">
      <c r="A4" s="36" t="s">
        <v>199</v>
      </c>
      <c r="B4" s="36" t="s">
        <v>206</v>
      </c>
      <c r="C4" s="62">
        <f aca="true" t="shared" si="0" ref="C4:C35">SUM(D4:M4)</f>
        <v>8</v>
      </c>
      <c r="D4" s="63"/>
      <c r="E4" s="63"/>
      <c r="F4" s="64">
        <v>4</v>
      </c>
      <c r="G4" s="64"/>
      <c r="H4" s="65">
        <v>3</v>
      </c>
      <c r="I4" s="65">
        <v>1</v>
      </c>
      <c r="J4" s="66"/>
      <c r="K4" s="66"/>
      <c r="L4" s="65"/>
      <c r="M4" s="65"/>
    </row>
    <row r="5" spans="1:13" ht="15">
      <c r="A5" s="36" t="s">
        <v>33</v>
      </c>
      <c r="B5" s="36" t="s">
        <v>323</v>
      </c>
      <c r="C5" s="62">
        <f t="shared" si="0"/>
        <v>8</v>
      </c>
      <c r="D5" s="63"/>
      <c r="E5" s="48"/>
      <c r="F5" s="64"/>
      <c r="G5" s="64"/>
      <c r="H5" s="65">
        <v>6</v>
      </c>
      <c r="I5" s="65">
        <v>2</v>
      </c>
      <c r="J5" s="66"/>
      <c r="K5" s="66"/>
      <c r="L5" s="65"/>
      <c r="M5" s="65"/>
    </row>
    <row r="6" spans="1:13" ht="15">
      <c r="A6" s="36" t="s">
        <v>86</v>
      </c>
      <c r="B6" s="36" t="s">
        <v>61</v>
      </c>
      <c r="C6" s="62">
        <f t="shared" si="0"/>
        <v>6</v>
      </c>
      <c r="D6" s="63"/>
      <c r="E6" s="63"/>
      <c r="F6" s="64"/>
      <c r="G6" s="72"/>
      <c r="H6" s="65">
        <v>3</v>
      </c>
      <c r="I6" s="65"/>
      <c r="J6" s="66">
        <v>2</v>
      </c>
      <c r="K6" s="66">
        <v>1</v>
      </c>
      <c r="L6" s="65"/>
      <c r="M6" s="65"/>
    </row>
    <row r="7" spans="1:13" ht="15">
      <c r="A7" s="36" t="s">
        <v>80</v>
      </c>
      <c r="B7" s="36" t="s">
        <v>53</v>
      </c>
      <c r="C7" s="62">
        <f t="shared" si="0"/>
        <v>6</v>
      </c>
      <c r="D7" s="63"/>
      <c r="E7" s="63"/>
      <c r="F7" s="64"/>
      <c r="G7" s="64"/>
      <c r="H7" s="65">
        <v>6</v>
      </c>
      <c r="I7" s="65"/>
      <c r="J7" s="66"/>
      <c r="K7" s="66"/>
      <c r="L7" s="65"/>
      <c r="M7" s="65"/>
    </row>
    <row r="8" spans="1:13" ht="15">
      <c r="A8" s="36" t="s">
        <v>75</v>
      </c>
      <c r="B8" s="36" t="s">
        <v>46</v>
      </c>
      <c r="C8" s="62">
        <f t="shared" si="0"/>
        <v>6</v>
      </c>
      <c r="D8" s="63"/>
      <c r="E8" s="63"/>
      <c r="F8" s="64"/>
      <c r="G8" s="64"/>
      <c r="H8" s="65">
        <v>6</v>
      </c>
      <c r="I8" s="65"/>
      <c r="J8" s="66"/>
      <c r="K8" s="74"/>
      <c r="L8" s="65"/>
      <c r="M8" s="65"/>
    </row>
    <row r="9" spans="1:13" ht="15">
      <c r="A9" s="36" t="s">
        <v>133</v>
      </c>
      <c r="B9" s="36" t="s">
        <v>165</v>
      </c>
      <c r="C9" s="62">
        <f t="shared" si="0"/>
        <v>6</v>
      </c>
      <c r="D9" s="63"/>
      <c r="E9" s="63"/>
      <c r="F9" s="64"/>
      <c r="G9" s="64"/>
      <c r="H9" s="65">
        <v>3</v>
      </c>
      <c r="I9" s="65">
        <v>3</v>
      </c>
      <c r="J9" s="66"/>
      <c r="K9" s="66"/>
      <c r="L9" s="65"/>
      <c r="M9" s="65"/>
    </row>
    <row r="10" spans="1:13" ht="15">
      <c r="A10" s="36" t="s">
        <v>141</v>
      </c>
      <c r="B10" s="36" t="s">
        <v>235</v>
      </c>
      <c r="C10" s="62">
        <f t="shared" si="0"/>
        <v>4</v>
      </c>
      <c r="D10" s="63"/>
      <c r="E10" s="63"/>
      <c r="F10" s="64"/>
      <c r="G10" s="64"/>
      <c r="H10" s="65"/>
      <c r="I10" s="65"/>
      <c r="J10" s="66">
        <v>4</v>
      </c>
      <c r="K10" s="66"/>
      <c r="L10" s="65"/>
      <c r="M10" s="65"/>
    </row>
    <row r="11" spans="1:13" ht="15">
      <c r="A11" s="36" t="s">
        <v>87</v>
      </c>
      <c r="B11" s="36" t="s">
        <v>348</v>
      </c>
      <c r="C11" s="62">
        <f t="shared" si="0"/>
        <v>4</v>
      </c>
      <c r="D11" s="63"/>
      <c r="E11" s="63"/>
      <c r="F11" s="64"/>
      <c r="G11" s="64"/>
      <c r="H11" s="65"/>
      <c r="I11" s="65"/>
      <c r="J11" s="66">
        <v>2</v>
      </c>
      <c r="K11" s="74"/>
      <c r="L11" s="65">
        <v>1</v>
      </c>
      <c r="M11" s="65">
        <v>1</v>
      </c>
    </row>
    <row r="12" spans="1:13" ht="15">
      <c r="A12" s="77" t="s">
        <v>345</v>
      </c>
      <c r="B12" s="36" t="s">
        <v>346</v>
      </c>
      <c r="C12" s="62">
        <f t="shared" si="0"/>
        <v>4</v>
      </c>
      <c r="D12" s="63"/>
      <c r="E12" s="63"/>
      <c r="F12" s="64"/>
      <c r="G12" s="64"/>
      <c r="H12" s="65"/>
      <c r="I12" s="65"/>
      <c r="J12" s="66"/>
      <c r="K12" s="66"/>
      <c r="L12" s="65">
        <v>2</v>
      </c>
      <c r="M12" s="65">
        <v>2</v>
      </c>
    </row>
    <row r="13" spans="1:13" ht="15">
      <c r="A13" s="36" t="s">
        <v>178</v>
      </c>
      <c r="B13" s="36" t="s">
        <v>179</v>
      </c>
      <c r="C13" s="62">
        <f t="shared" si="0"/>
        <v>3</v>
      </c>
      <c r="D13" s="63"/>
      <c r="E13" s="63"/>
      <c r="F13" s="64"/>
      <c r="G13" s="64"/>
      <c r="H13" s="65">
        <v>3</v>
      </c>
      <c r="I13" s="65"/>
      <c r="J13" s="66"/>
      <c r="K13" s="66"/>
      <c r="L13" s="65"/>
      <c r="M13" s="65"/>
    </row>
    <row r="14" spans="1:13" ht="15">
      <c r="A14" s="36" t="s">
        <v>152</v>
      </c>
      <c r="B14" s="36" t="s">
        <v>153</v>
      </c>
      <c r="C14" s="62">
        <f t="shared" si="0"/>
        <v>3</v>
      </c>
      <c r="D14" s="63"/>
      <c r="E14" s="63"/>
      <c r="F14" s="64"/>
      <c r="G14" s="64"/>
      <c r="H14" s="65">
        <v>3</v>
      </c>
      <c r="I14" s="65"/>
      <c r="J14" s="66"/>
      <c r="K14" s="66"/>
      <c r="L14" s="65"/>
      <c r="M14" s="65"/>
    </row>
    <row r="15" spans="1:13" ht="15">
      <c r="A15" s="36" t="s">
        <v>242</v>
      </c>
      <c r="B15" s="36" t="s">
        <v>396</v>
      </c>
      <c r="C15" s="62">
        <f t="shared" si="0"/>
        <v>2</v>
      </c>
      <c r="D15" s="63"/>
      <c r="E15" s="63"/>
      <c r="F15" s="64"/>
      <c r="G15" s="64"/>
      <c r="H15" s="65"/>
      <c r="I15" s="65"/>
      <c r="J15" s="66"/>
      <c r="K15" s="66"/>
      <c r="L15" s="65">
        <v>2</v>
      </c>
      <c r="M15" s="65"/>
    </row>
    <row r="16" spans="1:13" ht="15">
      <c r="A16" s="36" t="s">
        <v>123</v>
      </c>
      <c r="B16" s="36" t="s">
        <v>172</v>
      </c>
      <c r="C16" s="62">
        <f t="shared" si="0"/>
        <v>1</v>
      </c>
      <c r="D16" s="63"/>
      <c r="E16" s="63"/>
      <c r="F16" s="64"/>
      <c r="G16" s="64"/>
      <c r="H16" s="65"/>
      <c r="I16" s="65"/>
      <c r="J16" s="66"/>
      <c r="K16" s="66"/>
      <c r="L16" s="65">
        <v>1</v>
      </c>
      <c r="M16" s="65"/>
    </row>
    <row r="17" spans="1:13" ht="15" hidden="1">
      <c r="A17" s="36" t="s">
        <v>128</v>
      </c>
      <c r="B17" s="36" t="s">
        <v>248</v>
      </c>
      <c r="C17" s="62">
        <f t="shared" si="0"/>
        <v>0</v>
      </c>
      <c r="D17" s="63"/>
      <c r="E17" s="63"/>
      <c r="F17" s="64"/>
      <c r="G17" s="64"/>
      <c r="H17" s="65"/>
      <c r="I17" s="65"/>
      <c r="J17" s="66"/>
      <c r="K17" s="66"/>
      <c r="L17" s="65"/>
      <c r="M17" s="65"/>
    </row>
    <row r="18" spans="1:13" ht="15" hidden="1">
      <c r="A18" s="36" t="s">
        <v>34</v>
      </c>
      <c r="B18" s="36" t="s">
        <v>181</v>
      </c>
      <c r="C18" s="62">
        <f t="shared" si="0"/>
        <v>0</v>
      </c>
      <c r="D18" s="63"/>
      <c r="E18" s="63"/>
      <c r="F18" s="64"/>
      <c r="G18" s="64"/>
      <c r="H18" s="65"/>
      <c r="I18" s="65"/>
      <c r="J18" s="66"/>
      <c r="K18" s="66"/>
      <c r="L18" s="65"/>
      <c r="M18" s="65"/>
    </row>
    <row r="19" spans="1:13" ht="15" hidden="1">
      <c r="A19" s="36" t="s">
        <v>133</v>
      </c>
      <c r="B19" s="36" t="s">
        <v>171</v>
      </c>
      <c r="C19" s="62">
        <f t="shared" si="0"/>
        <v>0</v>
      </c>
      <c r="D19" s="63"/>
      <c r="E19" s="63"/>
      <c r="F19" s="64"/>
      <c r="G19" s="64"/>
      <c r="H19" s="65"/>
      <c r="I19" s="65"/>
      <c r="J19" s="66"/>
      <c r="K19" s="66"/>
      <c r="L19" s="65"/>
      <c r="M19" s="65"/>
    </row>
    <row r="20" spans="1:13" ht="15" hidden="1">
      <c r="A20" s="36" t="s">
        <v>121</v>
      </c>
      <c r="B20" s="36" t="s">
        <v>122</v>
      </c>
      <c r="C20" s="62">
        <f t="shared" si="0"/>
        <v>0</v>
      </c>
      <c r="D20" s="63"/>
      <c r="E20" s="63"/>
      <c r="F20" s="64"/>
      <c r="G20" s="64"/>
      <c r="H20" s="65"/>
      <c r="I20" s="65"/>
      <c r="J20" s="66"/>
      <c r="K20" s="66"/>
      <c r="L20" s="65"/>
      <c r="M20" s="65"/>
    </row>
    <row r="21" spans="1:13" ht="15" hidden="1">
      <c r="A21" s="36" t="s">
        <v>130</v>
      </c>
      <c r="B21" s="36" t="s">
        <v>311</v>
      </c>
      <c r="C21" s="62">
        <f t="shared" si="0"/>
        <v>0</v>
      </c>
      <c r="D21" s="63"/>
      <c r="E21" s="63"/>
      <c r="F21" s="64"/>
      <c r="G21" s="64"/>
      <c r="H21" s="65"/>
      <c r="I21" s="65"/>
      <c r="J21" s="66"/>
      <c r="K21" s="66"/>
      <c r="L21" s="65"/>
      <c r="M21" s="65"/>
    </row>
    <row r="22" spans="1:13" ht="15" hidden="1">
      <c r="A22" s="36" t="s">
        <v>173</v>
      </c>
      <c r="B22" s="76" t="s">
        <v>177</v>
      </c>
      <c r="C22" s="62">
        <f t="shared" si="0"/>
        <v>0</v>
      </c>
      <c r="D22" s="63"/>
      <c r="E22" s="48"/>
      <c r="F22" s="64"/>
      <c r="G22" s="64"/>
      <c r="H22" s="65"/>
      <c r="I22" s="65"/>
      <c r="J22" s="66"/>
      <c r="K22" s="66"/>
      <c r="L22" s="65"/>
      <c r="M22" s="65"/>
    </row>
    <row r="23" spans="1:13" ht="15" hidden="1">
      <c r="A23" s="36" t="s">
        <v>83</v>
      </c>
      <c r="B23" s="76" t="s">
        <v>112</v>
      </c>
      <c r="C23" s="62">
        <f t="shared" si="0"/>
        <v>0</v>
      </c>
      <c r="D23" s="63"/>
      <c r="E23" s="63"/>
      <c r="F23" s="64"/>
      <c r="G23" s="64"/>
      <c r="H23" s="65"/>
      <c r="I23" s="65"/>
      <c r="J23" s="66"/>
      <c r="K23" s="66"/>
      <c r="L23" s="65"/>
      <c r="M23" s="65"/>
    </row>
    <row r="24" spans="1:13" ht="15" hidden="1">
      <c r="A24" s="36" t="s">
        <v>231</v>
      </c>
      <c r="B24" s="36" t="s">
        <v>376</v>
      </c>
      <c r="C24" s="62">
        <f t="shared" si="0"/>
        <v>0</v>
      </c>
      <c r="D24" s="63"/>
      <c r="E24" s="63"/>
      <c r="F24" s="64"/>
      <c r="G24" s="64"/>
      <c r="H24" s="65"/>
      <c r="I24" s="65"/>
      <c r="J24" s="66"/>
      <c r="K24" s="66"/>
      <c r="L24" s="65"/>
      <c r="M24" s="65"/>
    </row>
    <row r="25" spans="1:13" ht="15" hidden="1">
      <c r="A25" s="36" t="s">
        <v>349</v>
      </c>
      <c r="B25" s="36" t="s">
        <v>374</v>
      </c>
      <c r="C25" s="62">
        <f t="shared" si="0"/>
        <v>0</v>
      </c>
      <c r="D25" s="63"/>
      <c r="E25" s="63"/>
      <c r="F25" s="64"/>
      <c r="G25" s="64"/>
      <c r="H25" s="65"/>
      <c r="I25" s="65"/>
      <c r="J25" s="66"/>
      <c r="K25" s="66"/>
      <c r="L25" s="65"/>
      <c r="M25" s="65"/>
    </row>
    <row r="26" spans="1:13" ht="15" hidden="1">
      <c r="A26" s="36" t="s">
        <v>360</v>
      </c>
      <c r="B26" s="36" t="s">
        <v>361</v>
      </c>
      <c r="C26" s="62">
        <f t="shared" si="0"/>
        <v>0</v>
      </c>
      <c r="D26" s="63"/>
      <c r="E26" s="63"/>
      <c r="F26" s="64"/>
      <c r="G26" s="64"/>
      <c r="H26" s="65"/>
      <c r="I26" s="65"/>
      <c r="J26" s="66"/>
      <c r="K26" s="66"/>
      <c r="L26" s="65"/>
      <c r="M26" s="65"/>
    </row>
    <row r="27" spans="1:13" ht="15" hidden="1">
      <c r="A27" s="36" t="s">
        <v>130</v>
      </c>
      <c r="B27" s="36" t="s">
        <v>167</v>
      </c>
      <c r="C27" s="62">
        <f t="shared" si="0"/>
        <v>0</v>
      </c>
      <c r="D27" s="63"/>
      <c r="E27" s="63"/>
      <c r="F27" s="64"/>
      <c r="G27" s="64"/>
      <c r="H27" s="65"/>
      <c r="I27" s="65"/>
      <c r="J27" s="66"/>
      <c r="K27" s="66"/>
      <c r="L27" s="65"/>
      <c r="M27" s="65"/>
    </row>
    <row r="28" spans="1:13" ht="15" hidden="1">
      <c r="A28" s="36" t="s">
        <v>349</v>
      </c>
      <c r="B28" s="76" t="s">
        <v>350</v>
      </c>
      <c r="C28" s="62">
        <f t="shared" si="0"/>
        <v>0</v>
      </c>
      <c r="D28" s="63"/>
      <c r="E28" s="63"/>
      <c r="F28" s="64"/>
      <c r="G28" s="64"/>
      <c r="H28" s="65"/>
      <c r="I28" s="65"/>
      <c r="J28" s="66"/>
      <c r="K28" s="66"/>
      <c r="L28" s="65"/>
      <c r="M28" s="65"/>
    </row>
    <row r="29" spans="1:13" ht="15" hidden="1">
      <c r="A29" s="36" t="s">
        <v>313</v>
      </c>
      <c r="B29" s="36" t="s">
        <v>232</v>
      </c>
      <c r="C29" s="62">
        <f t="shared" si="0"/>
        <v>0</v>
      </c>
      <c r="D29" s="63"/>
      <c r="E29" s="63"/>
      <c r="F29" s="64"/>
      <c r="G29" s="72"/>
      <c r="H29" s="65"/>
      <c r="I29" s="65"/>
      <c r="J29" s="66"/>
      <c r="K29" s="66"/>
      <c r="L29" s="65"/>
      <c r="M29" s="65"/>
    </row>
    <row r="30" spans="1:13" ht="15" hidden="1">
      <c r="A30" s="36" t="s">
        <v>379</v>
      </c>
      <c r="B30" s="36" t="s">
        <v>380</v>
      </c>
      <c r="C30" s="62">
        <f t="shared" si="0"/>
        <v>0</v>
      </c>
      <c r="D30" s="63"/>
      <c r="E30" s="63"/>
      <c r="F30" s="64"/>
      <c r="G30" s="64"/>
      <c r="H30" s="65"/>
      <c r="I30" s="65"/>
      <c r="J30" s="66"/>
      <c r="K30" s="66"/>
      <c r="L30" s="65"/>
      <c r="M30" s="65"/>
    </row>
    <row r="31" spans="1:13" ht="15" hidden="1">
      <c r="A31" s="36" t="s">
        <v>86</v>
      </c>
      <c r="B31" s="36" t="s">
        <v>182</v>
      </c>
      <c r="C31" s="62">
        <f t="shared" si="0"/>
        <v>0</v>
      </c>
      <c r="D31" s="63"/>
      <c r="E31" s="63"/>
      <c r="F31" s="64"/>
      <c r="G31" s="64"/>
      <c r="H31" s="65"/>
      <c r="I31" s="65"/>
      <c r="J31" s="66"/>
      <c r="K31" s="66"/>
      <c r="L31" s="65"/>
      <c r="M31" s="65"/>
    </row>
    <row r="32" spans="1:13" ht="15" hidden="1">
      <c r="A32" s="36" t="s">
        <v>84</v>
      </c>
      <c r="B32" s="36" t="s">
        <v>58</v>
      </c>
      <c r="C32" s="62">
        <f t="shared" si="0"/>
        <v>0</v>
      </c>
      <c r="D32" s="63"/>
      <c r="E32" s="63"/>
      <c r="F32" s="64"/>
      <c r="G32" s="64"/>
      <c r="H32" s="65"/>
      <c r="I32" s="65"/>
      <c r="J32" s="66"/>
      <c r="K32" s="66"/>
      <c r="L32" s="65"/>
      <c r="M32" s="65"/>
    </row>
    <row r="33" spans="1:13" ht="15" hidden="1">
      <c r="A33" s="36" t="s">
        <v>242</v>
      </c>
      <c r="B33" s="36" t="s">
        <v>243</v>
      </c>
      <c r="C33" s="62">
        <f t="shared" si="0"/>
        <v>0</v>
      </c>
      <c r="D33" s="63"/>
      <c r="E33" s="63"/>
      <c r="F33" s="64"/>
      <c r="G33" s="64"/>
      <c r="H33" s="65"/>
      <c r="I33" s="65"/>
      <c r="J33" s="66"/>
      <c r="K33" s="66"/>
      <c r="L33" s="65"/>
      <c r="M33" s="65"/>
    </row>
    <row r="34" spans="1:13" ht="15" hidden="1">
      <c r="A34" s="36" t="s">
        <v>121</v>
      </c>
      <c r="B34" s="36" t="s">
        <v>44</v>
      </c>
      <c r="C34" s="62">
        <f t="shared" si="0"/>
        <v>0</v>
      </c>
      <c r="D34" s="63"/>
      <c r="E34" s="63"/>
      <c r="F34" s="64"/>
      <c r="G34" s="64"/>
      <c r="H34" s="65"/>
      <c r="I34" s="65"/>
      <c r="J34" s="66"/>
      <c r="K34" s="66"/>
      <c r="L34" s="65"/>
      <c r="M34" s="65"/>
    </row>
    <row r="35" spans="1:13" ht="15" hidden="1">
      <c r="A35" s="36" t="s">
        <v>244</v>
      </c>
      <c r="B35" s="36" t="s">
        <v>174</v>
      </c>
      <c r="C35" s="62">
        <f t="shared" si="0"/>
        <v>0</v>
      </c>
      <c r="D35" s="63"/>
      <c r="E35" s="63"/>
      <c r="F35" s="64"/>
      <c r="G35" s="64"/>
      <c r="H35" s="65"/>
      <c r="I35" s="65"/>
      <c r="J35" s="66"/>
      <c r="K35" s="74"/>
      <c r="L35" s="65"/>
      <c r="M35" s="65"/>
    </row>
    <row r="36" spans="1:13" ht="15" hidden="1">
      <c r="A36" s="36" t="s">
        <v>152</v>
      </c>
      <c r="B36" s="36" t="s">
        <v>363</v>
      </c>
      <c r="C36" s="62">
        <f aca="true" t="shared" si="1" ref="C36:C67">SUM(D36:M36)</f>
        <v>0</v>
      </c>
      <c r="D36" s="63"/>
      <c r="E36" s="63"/>
      <c r="F36" s="64"/>
      <c r="G36" s="72"/>
      <c r="H36" s="65"/>
      <c r="I36" s="65"/>
      <c r="J36" s="66"/>
      <c r="K36" s="66"/>
      <c r="L36" s="65"/>
      <c r="M36" s="65"/>
    </row>
    <row r="37" spans="1:13" ht="15" hidden="1">
      <c r="A37" s="77" t="s">
        <v>371</v>
      </c>
      <c r="B37" s="36" t="s">
        <v>372</v>
      </c>
      <c r="C37" s="62">
        <f t="shared" si="1"/>
        <v>0</v>
      </c>
      <c r="D37" s="63"/>
      <c r="E37" s="63"/>
      <c r="F37" s="64"/>
      <c r="G37" s="64"/>
      <c r="H37" s="65"/>
      <c r="I37" s="65"/>
      <c r="J37" s="66"/>
      <c r="K37" s="66"/>
      <c r="L37" s="65"/>
      <c r="M37" s="65"/>
    </row>
    <row r="38" spans="1:13" ht="15" hidden="1">
      <c r="A38" s="36" t="s">
        <v>131</v>
      </c>
      <c r="B38" s="36" t="s">
        <v>165</v>
      </c>
      <c r="C38" s="62">
        <f t="shared" si="1"/>
        <v>0</v>
      </c>
      <c r="D38" s="63"/>
      <c r="E38" s="63"/>
      <c r="F38" s="64"/>
      <c r="G38" s="64"/>
      <c r="H38" s="65"/>
      <c r="I38" s="65"/>
      <c r="J38" s="66"/>
      <c r="K38" s="66"/>
      <c r="L38" s="65"/>
      <c r="M38" s="65"/>
    </row>
    <row r="39" spans="1:13" ht="15" hidden="1">
      <c r="A39" s="36" t="s">
        <v>33</v>
      </c>
      <c r="B39" s="36" t="s">
        <v>253</v>
      </c>
      <c r="C39" s="62">
        <f t="shared" si="1"/>
        <v>0</v>
      </c>
      <c r="D39" s="63"/>
      <c r="E39" s="63"/>
      <c r="F39" s="64"/>
      <c r="G39" s="64"/>
      <c r="H39" s="65"/>
      <c r="I39" s="65"/>
      <c r="J39" s="66"/>
      <c r="K39" s="66"/>
      <c r="L39" s="65"/>
      <c r="M39" s="65"/>
    </row>
    <row r="40" spans="1:13" ht="15" hidden="1">
      <c r="A40" s="36" t="s">
        <v>81</v>
      </c>
      <c r="B40" s="36" t="s">
        <v>54</v>
      </c>
      <c r="C40" s="62">
        <f t="shared" si="1"/>
        <v>0</v>
      </c>
      <c r="D40" s="63"/>
      <c r="E40" s="63"/>
      <c r="F40" s="64"/>
      <c r="G40" s="64"/>
      <c r="H40" s="65"/>
      <c r="I40" s="65"/>
      <c r="J40" s="66"/>
      <c r="K40" s="66"/>
      <c r="L40" s="65"/>
      <c r="M40" s="65"/>
    </row>
    <row r="41" spans="1:13" ht="15" hidden="1">
      <c r="A41" s="36" t="s">
        <v>6</v>
      </c>
      <c r="B41" s="36" t="s">
        <v>63</v>
      </c>
      <c r="C41" s="62">
        <f t="shared" si="1"/>
        <v>0</v>
      </c>
      <c r="D41" s="63"/>
      <c r="E41" s="63"/>
      <c r="F41" s="64"/>
      <c r="G41" s="64"/>
      <c r="H41" s="65"/>
      <c r="I41" s="65"/>
      <c r="J41" s="66"/>
      <c r="K41" s="66"/>
      <c r="L41" s="65"/>
      <c r="M41" s="65"/>
    </row>
    <row r="42" spans="1:13" ht="15" hidden="1">
      <c r="A42" s="36" t="s">
        <v>384</v>
      </c>
      <c r="B42" s="76" t="s">
        <v>385</v>
      </c>
      <c r="C42" s="62">
        <f t="shared" si="1"/>
        <v>0</v>
      </c>
      <c r="D42" s="63"/>
      <c r="E42" s="63"/>
      <c r="F42" s="64"/>
      <c r="G42" s="64"/>
      <c r="H42" s="65"/>
      <c r="I42" s="65"/>
      <c r="J42" s="66"/>
      <c r="K42" s="66"/>
      <c r="L42" s="65"/>
      <c r="M42" s="65"/>
    </row>
    <row r="43" spans="1:13" ht="15" hidden="1">
      <c r="A43" s="36" t="s">
        <v>231</v>
      </c>
      <c r="B43" s="36" t="s">
        <v>387</v>
      </c>
      <c r="C43" s="62">
        <f t="shared" si="1"/>
        <v>0</v>
      </c>
      <c r="D43" s="63"/>
      <c r="E43" s="63"/>
      <c r="F43" s="64"/>
      <c r="G43" s="64"/>
      <c r="H43" s="65"/>
      <c r="I43" s="65"/>
      <c r="J43" s="66"/>
      <c r="K43" s="66"/>
      <c r="L43" s="65"/>
      <c r="M43" s="65"/>
    </row>
    <row r="44" spans="1:13" ht="15" hidden="1">
      <c r="A44" s="36" t="s">
        <v>87</v>
      </c>
      <c r="B44" s="36" t="s">
        <v>392</v>
      </c>
      <c r="C44" s="62">
        <f t="shared" si="1"/>
        <v>0</v>
      </c>
      <c r="D44" s="63"/>
      <c r="E44" s="63"/>
      <c r="F44" s="64"/>
      <c r="G44" s="64"/>
      <c r="H44" s="65"/>
      <c r="I44" s="65"/>
      <c r="J44" s="66"/>
      <c r="K44" s="66"/>
      <c r="L44" s="65"/>
      <c r="M44" s="65"/>
    </row>
    <row r="45" spans="1:13" ht="15" hidden="1">
      <c r="A45" s="36" t="s">
        <v>255</v>
      </c>
      <c r="B45" s="36" t="s">
        <v>373</v>
      </c>
      <c r="C45" s="62">
        <f t="shared" si="1"/>
        <v>0</v>
      </c>
      <c r="D45" s="63"/>
      <c r="E45" s="63"/>
      <c r="F45" s="64"/>
      <c r="G45" s="64"/>
      <c r="H45" s="65"/>
      <c r="I45" s="65"/>
      <c r="J45" s="66"/>
      <c r="K45" s="66"/>
      <c r="L45" s="65"/>
      <c r="M45" s="65"/>
    </row>
    <row r="46" spans="1:13" ht="15" hidden="1">
      <c r="A46" s="36" t="s">
        <v>225</v>
      </c>
      <c r="B46" s="36" t="s">
        <v>375</v>
      </c>
      <c r="C46" s="62">
        <f t="shared" si="1"/>
        <v>0</v>
      </c>
      <c r="D46" s="63"/>
      <c r="E46" s="63"/>
      <c r="F46" s="64"/>
      <c r="G46" s="64"/>
      <c r="H46" s="65"/>
      <c r="I46" s="65"/>
      <c r="J46" s="66"/>
      <c r="K46" s="66"/>
      <c r="L46" s="65"/>
      <c r="M46" s="65"/>
    </row>
    <row r="47" spans="1:13" ht="15" hidden="1">
      <c r="A47" s="77" t="s">
        <v>233</v>
      </c>
      <c r="B47" s="36" t="s">
        <v>234</v>
      </c>
      <c r="C47" s="62">
        <f t="shared" si="1"/>
        <v>0</v>
      </c>
      <c r="D47" s="63"/>
      <c r="E47" s="63"/>
      <c r="F47" s="64"/>
      <c r="G47" s="64"/>
      <c r="H47" s="65"/>
      <c r="I47" s="65"/>
      <c r="J47" s="66"/>
      <c r="K47" s="66"/>
      <c r="L47" s="65"/>
      <c r="M47" s="65"/>
    </row>
    <row r="48" spans="1:13" ht="15" hidden="1">
      <c r="A48" s="36" t="s">
        <v>185</v>
      </c>
      <c r="B48" s="36" t="s">
        <v>186</v>
      </c>
      <c r="C48" s="62">
        <f t="shared" si="1"/>
        <v>0</v>
      </c>
      <c r="D48" s="63"/>
      <c r="E48" s="63"/>
      <c r="F48" s="64"/>
      <c r="G48" s="64"/>
      <c r="H48" s="65"/>
      <c r="I48" s="65"/>
      <c r="J48" s="66"/>
      <c r="K48" s="66"/>
      <c r="L48" s="65"/>
      <c r="M48" s="65"/>
    </row>
    <row r="49" spans="1:13" ht="15" hidden="1">
      <c r="A49" s="36" t="s">
        <v>313</v>
      </c>
      <c r="B49" s="36" t="s">
        <v>314</v>
      </c>
      <c r="C49" s="62">
        <f t="shared" si="1"/>
        <v>0</v>
      </c>
      <c r="D49" s="63"/>
      <c r="E49" s="63"/>
      <c r="F49" s="64"/>
      <c r="G49" s="64"/>
      <c r="H49" s="65"/>
      <c r="I49" s="65"/>
      <c r="J49" s="66"/>
      <c r="K49" s="66"/>
      <c r="L49" s="65"/>
      <c r="M49" s="65"/>
    </row>
    <row r="50" spans="1:13" ht="15" hidden="1">
      <c r="A50" s="36" t="s">
        <v>347</v>
      </c>
      <c r="B50" s="36" t="s">
        <v>42</v>
      </c>
      <c r="C50" s="62">
        <f t="shared" si="1"/>
        <v>0</v>
      </c>
      <c r="D50" s="63"/>
      <c r="E50" s="63"/>
      <c r="F50" s="64"/>
      <c r="G50" s="64"/>
      <c r="H50" s="65"/>
      <c r="I50" s="65"/>
      <c r="J50" s="66"/>
      <c r="K50" s="66"/>
      <c r="L50" s="65"/>
      <c r="M50" s="65"/>
    </row>
    <row r="51" spans="1:13" ht="15" hidden="1">
      <c r="A51" s="36" t="s">
        <v>130</v>
      </c>
      <c r="B51" s="76" t="s">
        <v>165</v>
      </c>
      <c r="C51" s="62">
        <f t="shared" si="1"/>
        <v>0</v>
      </c>
      <c r="D51" s="63"/>
      <c r="E51" s="63"/>
      <c r="F51" s="64"/>
      <c r="G51" s="64"/>
      <c r="H51" s="65"/>
      <c r="I51" s="65"/>
      <c r="J51" s="66"/>
      <c r="K51" s="66"/>
      <c r="L51" s="65"/>
      <c r="M51" s="65"/>
    </row>
    <row r="52" spans="1:13" ht="15" hidden="1">
      <c r="A52" s="36" t="s">
        <v>128</v>
      </c>
      <c r="B52" s="36" t="s">
        <v>129</v>
      </c>
      <c r="C52" s="62">
        <f t="shared" si="1"/>
        <v>0</v>
      </c>
      <c r="D52" s="63"/>
      <c r="E52" s="48"/>
      <c r="F52" s="64"/>
      <c r="G52" s="64"/>
      <c r="H52" s="65"/>
      <c r="I52" s="65"/>
      <c r="J52" s="66"/>
      <c r="K52" s="66"/>
      <c r="L52" s="65"/>
      <c r="M52" s="65"/>
    </row>
    <row r="53" spans="1:13" ht="15" hidden="1">
      <c r="A53" s="36" t="s">
        <v>74</v>
      </c>
      <c r="B53" s="36" t="s">
        <v>117</v>
      </c>
      <c r="C53" s="62">
        <f t="shared" si="1"/>
        <v>0</v>
      </c>
      <c r="D53" s="63"/>
      <c r="E53" s="63"/>
      <c r="F53" s="64"/>
      <c r="G53" s="64"/>
      <c r="H53" s="65"/>
      <c r="I53" s="73"/>
      <c r="J53" s="66"/>
      <c r="K53" s="66"/>
      <c r="L53" s="65"/>
      <c r="M53" s="73"/>
    </row>
    <row r="54" spans="1:13" ht="15" hidden="1">
      <c r="A54" s="36" t="s">
        <v>33</v>
      </c>
      <c r="B54" s="36" t="s">
        <v>115</v>
      </c>
      <c r="C54" s="62">
        <f t="shared" si="1"/>
        <v>0</v>
      </c>
      <c r="D54" s="63"/>
      <c r="E54" s="63"/>
      <c r="F54" s="64"/>
      <c r="G54" s="64"/>
      <c r="H54" s="65"/>
      <c r="I54" s="65"/>
      <c r="J54" s="66"/>
      <c r="K54" s="66"/>
      <c r="L54" s="65"/>
      <c r="M54" s="65"/>
    </row>
    <row r="55" spans="1:13" ht="15" hidden="1">
      <c r="A55" s="36" t="s">
        <v>109</v>
      </c>
      <c r="B55" s="36" t="s">
        <v>110</v>
      </c>
      <c r="C55" s="62">
        <f t="shared" si="1"/>
        <v>0</v>
      </c>
      <c r="D55" s="63"/>
      <c r="E55" s="63"/>
      <c r="F55" s="64"/>
      <c r="G55" s="64"/>
      <c r="H55" s="65"/>
      <c r="I55" s="65"/>
      <c r="J55" s="66"/>
      <c r="K55" s="66"/>
      <c r="L55" s="65"/>
      <c r="M55" s="65"/>
    </row>
    <row r="56" spans="1:13" ht="15" hidden="1">
      <c r="A56" s="36" t="s">
        <v>256</v>
      </c>
      <c r="B56" s="36" t="s">
        <v>257</v>
      </c>
      <c r="C56" s="62">
        <f t="shared" si="1"/>
        <v>0</v>
      </c>
      <c r="D56" s="63"/>
      <c r="E56" s="63"/>
      <c r="F56" s="64"/>
      <c r="G56" s="64"/>
      <c r="H56" s="65"/>
      <c r="I56" s="65"/>
      <c r="J56" s="66"/>
      <c r="K56" s="66"/>
      <c r="L56" s="65"/>
      <c r="M56" s="65"/>
    </row>
    <row r="57" spans="1:13" ht="15" hidden="1">
      <c r="A57" s="36" t="s">
        <v>79</v>
      </c>
      <c r="B57" s="36" t="s">
        <v>51</v>
      </c>
      <c r="C57" s="62">
        <f t="shared" si="1"/>
        <v>0</v>
      </c>
      <c r="D57" s="63"/>
      <c r="E57" s="63"/>
      <c r="F57" s="64"/>
      <c r="G57" s="64"/>
      <c r="H57" s="65"/>
      <c r="I57" s="65"/>
      <c r="J57" s="66"/>
      <c r="K57" s="66"/>
      <c r="L57" s="65"/>
      <c r="M57" s="65"/>
    </row>
    <row r="58" spans="1:13" ht="15" hidden="1">
      <c r="A58" s="36" t="s">
        <v>197</v>
      </c>
      <c r="B58" s="36" t="s">
        <v>198</v>
      </c>
      <c r="C58" s="62">
        <f t="shared" si="1"/>
        <v>0</v>
      </c>
      <c r="D58" s="63"/>
      <c r="E58" s="63"/>
      <c r="F58" s="64"/>
      <c r="G58" s="64"/>
      <c r="H58" s="65"/>
      <c r="I58" s="65"/>
      <c r="J58" s="66"/>
      <c r="K58" s="66"/>
      <c r="L58" s="65"/>
      <c r="M58" s="65"/>
    </row>
    <row r="59" spans="1:13" ht="15" hidden="1">
      <c r="A59" s="36" t="s">
        <v>274</v>
      </c>
      <c r="B59" s="36" t="s">
        <v>275</v>
      </c>
      <c r="C59" s="62">
        <f t="shared" si="1"/>
        <v>0</v>
      </c>
      <c r="D59" s="63"/>
      <c r="E59" s="63"/>
      <c r="F59" s="64"/>
      <c r="G59" s="64"/>
      <c r="H59" s="65"/>
      <c r="I59" s="65"/>
      <c r="J59" s="66"/>
      <c r="K59" s="66"/>
      <c r="L59" s="65"/>
      <c r="M59" s="65"/>
    </row>
    <row r="60" spans="1:13" ht="15" hidden="1">
      <c r="A60" s="36" t="s">
        <v>90</v>
      </c>
      <c r="B60" s="36" t="s">
        <v>67</v>
      </c>
      <c r="C60" s="62">
        <f t="shared" si="1"/>
        <v>0</v>
      </c>
      <c r="D60" s="63"/>
      <c r="E60" s="63"/>
      <c r="F60" s="64"/>
      <c r="G60" s="64"/>
      <c r="H60" s="65"/>
      <c r="I60" s="65"/>
      <c r="J60" s="66"/>
      <c r="K60" s="66"/>
      <c r="L60" s="65"/>
      <c r="M60" s="65"/>
    </row>
    <row r="61" spans="1:13" ht="15" hidden="1">
      <c r="A61" s="36" t="s">
        <v>141</v>
      </c>
      <c r="B61" s="36" t="s">
        <v>176</v>
      </c>
      <c r="C61" s="62">
        <f t="shared" si="1"/>
        <v>0</v>
      </c>
      <c r="D61" s="63"/>
      <c r="E61" s="63"/>
      <c r="F61" s="64"/>
      <c r="G61" s="64"/>
      <c r="H61" s="65"/>
      <c r="I61" s="65"/>
      <c r="J61" s="66"/>
      <c r="K61" s="66"/>
      <c r="L61" s="65"/>
      <c r="M61" s="65"/>
    </row>
    <row r="62" spans="1:13" ht="15" hidden="1">
      <c r="A62" s="36" t="s">
        <v>209</v>
      </c>
      <c r="B62" s="36" t="s">
        <v>210</v>
      </c>
      <c r="C62" s="62">
        <f t="shared" si="1"/>
        <v>0</v>
      </c>
      <c r="D62" s="63"/>
      <c r="E62" s="63"/>
      <c r="F62" s="64"/>
      <c r="G62" s="64"/>
      <c r="H62" s="65"/>
      <c r="I62" s="73"/>
      <c r="J62" s="66"/>
      <c r="K62" s="66"/>
      <c r="L62" s="65"/>
      <c r="M62" s="73"/>
    </row>
    <row r="63" spans="1:13" ht="15" hidden="1">
      <c r="A63" s="36" t="s">
        <v>245</v>
      </c>
      <c r="B63" s="36" t="s">
        <v>246</v>
      </c>
      <c r="C63" s="62">
        <f t="shared" si="1"/>
        <v>0</v>
      </c>
      <c r="D63" s="63"/>
      <c r="E63" s="63"/>
      <c r="F63" s="64"/>
      <c r="G63" s="64"/>
      <c r="H63" s="65"/>
      <c r="I63" s="65"/>
      <c r="J63" s="66"/>
      <c r="K63" s="66"/>
      <c r="L63" s="65"/>
      <c r="M63" s="65"/>
    </row>
    <row r="64" spans="1:13" ht="15" hidden="1">
      <c r="A64" s="36" t="s">
        <v>207</v>
      </c>
      <c r="B64" s="36" t="s">
        <v>208</v>
      </c>
      <c r="C64" s="62">
        <f t="shared" si="1"/>
        <v>0</v>
      </c>
      <c r="D64" s="63"/>
      <c r="E64" s="63"/>
      <c r="F64" s="64"/>
      <c r="G64" s="64"/>
      <c r="H64" s="65"/>
      <c r="I64" s="65"/>
      <c r="J64" s="66"/>
      <c r="K64" s="66"/>
      <c r="L64" s="65"/>
      <c r="M64" s="65"/>
    </row>
    <row r="65" spans="1:13" ht="15" hidden="1">
      <c r="A65" s="36" t="s">
        <v>113</v>
      </c>
      <c r="B65" s="36" t="s">
        <v>114</v>
      </c>
      <c r="C65" s="62">
        <f t="shared" si="1"/>
        <v>0</v>
      </c>
      <c r="D65" s="63"/>
      <c r="E65" s="63"/>
      <c r="F65" s="64"/>
      <c r="G65" s="64"/>
      <c r="H65" s="65"/>
      <c r="I65" s="65"/>
      <c r="J65" s="66"/>
      <c r="K65" s="66"/>
      <c r="L65" s="65"/>
      <c r="M65" s="65"/>
    </row>
    <row r="66" spans="1:13" ht="15" hidden="1">
      <c r="A66" s="36" t="s">
        <v>139</v>
      </c>
      <c r="B66" s="36" t="s">
        <v>140</v>
      </c>
      <c r="C66" s="62">
        <f t="shared" si="1"/>
        <v>0</v>
      </c>
      <c r="D66" s="63"/>
      <c r="E66" s="63"/>
      <c r="F66" s="64"/>
      <c r="G66" s="64"/>
      <c r="H66" s="65"/>
      <c r="I66" s="65"/>
      <c r="J66" s="66"/>
      <c r="K66" s="66"/>
      <c r="L66" s="65"/>
      <c r="M66" s="65"/>
    </row>
    <row r="67" spans="1:13" ht="15" hidden="1">
      <c r="A67" s="36" t="s">
        <v>173</v>
      </c>
      <c r="B67" s="76" t="s">
        <v>174</v>
      </c>
      <c r="C67" s="62">
        <f t="shared" si="1"/>
        <v>0</v>
      </c>
      <c r="D67" s="63"/>
      <c r="E67" s="63"/>
      <c r="F67" s="64"/>
      <c r="G67" s="64"/>
      <c r="H67" s="65"/>
      <c r="I67" s="65"/>
      <c r="J67" s="66"/>
      <c r="K67" s="66"/>
      <c r="L67" s="65"/>
      <c r="M67" s="65"/>
    </row>
    <row r="68" spans="1:13" ht="15" hidden="1">
      <c r="A68" s="36" t="s">
        <v>73</v>
      </c>
      <c r="B68" s="36" t="s">
        <v>45</v>
      </c>
      <c r="C68" s="62">
        <f aca="true" t="shared" si="2" ref="C68:C73">SUM(D68:M68)</f>
        <v>0</v>
      </c>
      <c r="D68" s="63"/>
      <c r="E68" s="63"/>
      <c r="F68" s="64"/>
      <c r="G68" s="64"/>
      <c r="H68" s="65"/>
      <c r="I68" s="65"/>
      <c r="J68" s="66"/>
      <c r="K68" s="66"/>
      <c r="L68" s="65"/>
      <c r="M68" s="65"/>
    </row>
    <row r="69" spans="1:13" ht="15" hidden="1">
      <c r="A69" s="36" t="s">
        <v>69</v>
      </c>
      <c r="B69" s="36" t="s">
        <v>40</v>
      </c>
      <c r="C69" s="62">
        <f t="shared" si="2"/>
        <v>0</v>
      </c>
      <c r="D69" s="63"/>
      <c r="E69" s="63"/>
      <c r="F69" s="64"/>
      <c r="G69" s="64"/>
      <c r="H69" s="65"/>
      <c r="I69" s="65"/>
      <c r="J69" s="66"/>
      <c r="K69" s="66"/>
      <c r="L69" s="65"/>
      <c r="M69" s="65"/>
    </row>
    <row r="70" spans="1:13" ht="15" hidden="1">
      <c r="A70" s="36" t="s">
        <v>263</v>
      </c>
      <c r="B70" s="36" t="s">
        <v>224</v>
      </c>
      <c r="C70" s="62">
        <f t="shared" si="2"/>
        <v>0</v>
      </c>
      <c r="D70" s="63"/>
      <c r="E70" s="63"/>
      <c r="F70" s="64"/>
      <c r="G70" s="64"/>
      <c r="H70" s="65"/>
      <c r="I70" s="65"/>
      <c r="J70" s="66"/>
      <c r="K70" s="66"/>
      <c r="L70" s="65"/>
      <c r="M70" s="65"/>
    </row>
    <row r="71" spans="1:13" ht="15" hidden="1">
      <c r="A71" s="36" t="s">
        <v>180</v>
      </c>
      <c r="B71" s="36" t="s">
        <v>114</v>
      </c>
      <c r="C71" s="62">
        <f t="shared" si="2"/>
        <v>0</v>
      </c>
      <c r="D71" s="63"/>
      <c r="E71" s="63"/>
      <c r="F71" s="64"/>
      <c r="G71" s="64"/>
      <c r="H71" s="65"/>
      <c r="I71" s="65"/>
      <c r="J71" s="66"/>
      <c r="K71" s="66"/>
      <c r="L71" s="65"/>
      <c r="M71" s="65"/>
    </row>
    <row r="72" spans="1:13" ht="15" hidden="1">
      <c r="A72" s="36" t="s">
        <v>183</v>
      </c>
      <c r="B72" s="36" t="s">
        <v>184</v>
      </c>
      <c r="C72" s="62">
        <f t="shared" si="2"/>
        <v>0</v>
      </c>
      <c r="D72" s="63"/>
      <c r="E72" s="63"/>
      <c r="F72" s="64"/>
      <c r="G72" s="64"/>
      <c r="H72" s="65"/>
      <c r="I72" s="65"/>
      <c r="J72" s="66"/>
      <c r="K72" s="66"/>
      <c r="L72" s="65"/>
      <c r="M72" s="65"/>
    </row>
    <row r="73" spans="1:13" ht="15" hidden="1">
      <c r="A73" s="36" t="s">
        <v>199</v>
      </c>
      <c r="B73" s="36" t="s">
        <v>200</v>
      </c>
      <c r="C73" s="62">
        <f t="shared" si="2"/>
        <v>0</v>
      </c>
      <c r="D73" s="63"/>
      <c r="E73" s="63"/>
      <c r="F73" s="64"/>
      <c r="G73" s="64"/>
      <c r="H73" s="65"/>
      <c r="I73" s="65"/>
      <c r="J73" s="66"/>
      <c r="K73" s="66"/>
      <c r="L73" s="65"/>
      <c r="M73" s="65"/>
    </row>
    <row r="74" spans="1:13" ht="15">
      <c r="A74" s="44"/>
      <c r="B74" s="44"/>
      <c r="C74" s="56">
        <f>COUNT(C4:C16)</f>
        <v>13</v>
      </c>
      <c r="D74" s="67">
        <f>SUM(D4:D72)/D3</f>
        <v>0</v>
      </c>
      <c r="E74" s="63"/>
      <c r="F74" s="62">
        <f>SUM(F4:F72)/F3</f>
        <v>1</v>
      </c>
      <c r="G74" s="56"/>
      <c r="H74" s="67">
        <f>SUM(H4:H72)/H3</f>
        <v>11</v>
      </c>
      <c r="I74" s="67"/>
      <c r="J74" s="62">
        <f>SUM(J4:J73)/J3</f>
        <v>4</v>
      </c>
      <c r="K74" s="56"/>
      <c r="L74" s="67">
        <f>SUM(L4:L73)/L3</f>
        <v>6</v>
      </c>
      <c r="M74" s="67"/>
    </row>
    <row r="75" spans="1:13" ht="15">
      <c r="A75" s="62"/>
      <c r="B75" s="62"/>
      <c r="C75" s="43"/>
      <c r="D75" s="62"/>
      <c r="E75" s="62"/>
      <c r="F75" s="62"/>
      <c r="G75" s="62"/>
      <c r="H75" s="62"/>
      <c r="I75" s="62"/>
      <c r="J75" s="62"/>
      <c r="K75" s="62"/>
      <c r="L75" s="62"/>
      <c r="M75" s="62"/>
    </row>
    <row r="76" spans="1:13" ht="15">
      <c r="A76" s="56"/>
      <c r="B76" s="56"/>
      <c r="C76" s="55"/>
      <c r="D76" s="137" t="s">
        <v>324</v>
      </c>
      <c r="E76" s="138"/>
      <c r="F76" s="139" t="s">
        <v>316</v>
      </c>
      <c r="G76" s="140"/>
      <c r="H76" s="141" t="s">
        <v>221</v>
      </c>
      <c r="I76" s="142"/>
      <c r="J76" s="143" t="s">
        <v>220</v>
      </c>
      <c r="K76" s="144"/>
      <c r="L76" s="141" t="s">
        <v>330</v>
      </c>
      <c r="M76" s="142"/>
    </row>
    <row r="77" spans="1:13" ht="21">
      <c r="A77" s="57"/>
      <c r="B77" s="12" t="s">
        <v>7</v>
      </c>
      <c r="C77" s="10" t="s">
        <v>3</v>
      </c>
      <c r="D77" s="58">
        <v>5</v>
      </c>
      <c r="E77" s="58" t="str">
        <f aca="true" t="shared" si="3" ref="E77:K77">E3</f>
        <v>p</v>
      </c>
      <c r="F77" s="59">
        <v>4</v>
      </c>
      <c r="G77" s="59" t="str">
        <f t="shared" si="3"/>
        <v>p</v>
      </c>
      <c r="H77" s="60">
        <v>3</v>
      </c>
      <c r="I77" s="60" t="str">
        <f t="shared" si="3"/>
        <v>p</v>
      </c>
      <c r="J77" s="61">
        <f t="shared" si="3"/>
        <v>2</v>
      </c>
      <c r="K77" s="61" t="str">
        <f t="shared" si="3"/>
        <v>p</v>
      </c>
      <c r="L77" s="60">
        <v>1</v>
      </c>
      <c r="M77" s="125" t="s">
        <v>32</v>
      </c>
    </row>
    <row r="78" spans="1:13" ht="15">
      <c r="A78" s="36" t="s">
        <v>77</v>
      </c>
      <c r="B78" s="36" t="s">
        <v>49</v>
      </c>
      <c r="C78" s="62">
        <f aca="true" t="shared" si="4" ref="C78:C109">SUM(D78:M78)</f>
        <v>9</v>
      </c>
      <c r="D78" s="50"/>
      <c r="E78" s="50"/>
      <c r="F78" s="49"/>
      <c r="G78" s="49"/>
      <c r="H78" s="50">
        <v>6</v>
      </c>
      <c r="I78" s="50">
        <v>3</v>
      </c>
      <c r="J78" s="51"/>
      <c r="K78" s="51"/>
      <c r="L78" s="50"/>
      <c r="M78" s="50"/>
    </row>
    <row r="79" spans="1:13" ht="15">
      <c r="A79" s="36" t="s">
        <v>125</v>
      </c>
      <c r="B79" s="36" t="s">
        <v>126</v>
      </c>
      <c r="C79" s="62">
        <f t="shared" si="4"/>
        <v>7</v>
      </c>
      <c r="D79" s="50"/>
      <c r="E79" s="50"/>
      <c r="F79" s="49">
        <v>4</v>
      </c>
      <c r="G79" s="46"/>
      <c r="H79" s="50">
        <v>3</v>
      </c>
      <c r="I79" s="50"/>
      <c r="J79" s="51"/>
      <c r="K79" s="51"/>
      <c r="L79" s="50"/>
      <c r="M79" s="50"/>
    </row>
    <row r="80" spans="1:13" ht="15">
      <c r="A80" s="36" t="s">
        <v>272</v>
      </c>
      <c r="B80" s="36" t="s">
        <v>273</v>
      </c>
      <c r="C80" s="62">
        <f t="shared" si="4"/>
        <v>7</v>
      </c>
      <c r="D80" s="50"/>
      <c r="E80" s="50"/>
      <c r="F80" s="49"/>
      <c r="G80" s="49"/>
      <c r="H80" s="50"/>
      <c r="I80" s="50"/>
      <c r="J80" s="51">
        <v>4</v>
      </c>
      <c r="K80" s="51">
        <v>3</v>
      </c>
      <c r="L80" s="50"/>
      <c r="M80" s="50"/>
    </row>
    <row r="81" spans="1:13" ht="15">
      <c r="A81" s="36" t="s">
        <v>100</v>
      </c>
      <c r="B81" s="36" t="s">
        <v>48</v>
      </c>
      <c r="C81" s="62">
        <f t="shared" si="4"/>
        <v>5</v>
      </c>
      <c r="D81" s="50"/>
      <c r="E81" s="50"/>
      <c r="F81" s="49"/>
      <c r="G81" s="46"/>
      <c r="H81" s="50">
        <v>3</v>
      </c>
      <c r="I81" s="50"/>
      <c r="J81" s="51">
        <v>2</v>
      </c>
      <c r="K81" s="51"/>
      <c r="L81" s="50"/>
      <c r="M81" s="50"/>
    </row>
    <row r="82" spans="1:13" ht="15">
      <c r="A82" s="36" t="s">
        <v>89</v>
      </c>
      <c r="B82" s="36" t="s">
        <v>66</v>
      </c>
      <c r="C82" s="62">
        <f t="shared" si="4"/>
        <v>5</v>
      </c>
      <c r="D82" s="50"/>
      <c r="E82" s="50"/>
      <c r="F82" s="49">
        <v>4</v>
      </c>
      <c r="G82" s="49">
        <v>1</v>
      </c>
      <c r="H82" s="50"/>
      <c r="I82" s="50"/>
      <c r="J82" s="51"/>
      <c r="K82" s="51"/>
      <c r="L82" s="50"/>
      <c r="M82" s="50"/>
    </row>
    <row r="83" spans="1:13" ht="15">
      <c r="A83" s="36" t="s">
        <v>71</v>
      </c>
      <c r="B83" s="36" t="s">
        <v>41</v>
      </c>
      <c r="C83" s="62">
        <f t="shared" si="4"/>
        <v>4</v>
      </c>
      <c r="D83" s="50"/>
      <c r="E83" s="50"/>
      <c r="F83" s="49">
        <v>4</v>
      </c>
      <c r="G83" s="49"/>
      <c r="H83" s="50"/>
      <c r="I83" s="50"/>
      <c r="J83" s="51"/>
      <c r="K83" s="51"/>
      <c r="L83" s="50"/>
      <c r="M83" s="50"/>
    </row>
    <row r="84" spans="1:13" ht="15">
      <c r="A84" s="36" t="s">
        <v>215</v>
      </c>
      <c r="B84" s="36" t="s">
        <v>216</v>
      </c>
      <c r="C84" s="62">
        <f t="shared" si="4"/>
        <v>4</v>
      </c>
      <c r="D84" s="50"/>
      <c r="E84" s="50"/>
      <c r="F84" s="49"/>
      <c r="G84" s="46"/>
      <c r="H84" s="50"/>
      <c r="I84" s="50"/>
      <c r="J84" s="51">
        <v>4</v>
      </c>
      <c r="K84" s="51"/>
      <c r="L84" s="50"/>
      <c r="M84" s="50"/>
    </row>
    <row r="85" spans="1:13" ht="15">
      <c r="A85" s="36" t="s">
        <v>327</v>
      </c>
      <c r="B85" s="36" t="s">
        <v>328</v>
      </c>
      <c r="C85" s="62">
        <f t="shared" si="4"/>
        <v>3</v>
      </c>
      <c r="D85" s="50"/>
      <c r="E85" s="50"/>
      <c r="F85" s="49"/>
      <c r="G85" s="49"/>
      <c r="H85" s="50">
        <v>3</v>
      </c>
      <c r="I85" s="50"/>
      <c r="J85" s="51"/>
      <c r="K85" s="51"/>
      <c r="L85" s="50"/>
      <c r="M85" s="50"/>
    </row>
    <row r="86" spans="1:13" ht="15">
      <c r="A86" s="36" t="s">
        <v>397</v>
      </c>
      <c r="B86" s="36" t="s">
        <v>94</v>
      </c>
      <c r="C86" s="62">
        <f t="shared" si="4"/>
        <v>3</v>
      </c>
      <c r="D86" s="50"/>
      <c r="E86" s="50"/>
      <c r="F86" s="49"/>
      <c r="G86" s="49"/>
      <c r="H86" s="50"/>
      <c r="I86" s="50"/>
      <c r="J86" s="51"/>
      <c r="K86" s="51"/>
      <c r="L86" s="50">
        <v>2</v>
      </c>
      <c r="M86" s="50">
        <v>1</v>
      </c>
    </row>
    <row r="87" spans="1:13" ht="15">
      <c r="A87" s="36" t="s">
        <v>336</v>
      </c>
      <c r="B87" s="36" t="s">
        <v>337</v>
      </c>
      <c r="C87" s="62">
        <f t="shared" si="4"/>
        <v>2</v>
      </c>
      <c r="D87" s="50"/>
      <c r="E87" s="50"/>
      <c r="F87" s="49"/>
      <c r="G87" s="49"/>
      <c r="H87" s="50"/>
      <c r="I87" s="50"/>
      <c r="J87" s="51">
        <v>2</v>
      </c>
      <c r="K87" s="51"/>
      <c r="L87" s="50"/>
      <c r="M87" s="50"/>
    </row>
    <row r="88" spans="1:13" ht="15" hidden="1">
      <c r="A88" s="36" t="s">
        <v>149</v>
      </c>
      <c r="B88" s="36" t="s">
        <v>160</v>
      </c>
      <c r="C88" s="62">
        <f t="shared" si="4"/>
        <v>0</v>
      </c>
      <c r="D88" s="50"/>
      <c r="E88" s="50"/>
      <c r="F88" s="49"/>
      <c r="G88" s="49"/>
      <c r="H88" s="50"/>
      <c r="I88" s="50"/>
      <c r="J88" s="51"/>
      <c r="K88" s="51"/>
      <c r="L88" s="50"/>
      <c r="M88" s="50"/>
    </row>
    <row r="89" spans="1:13" ht="15" hidden="1">
      <c r="A89" s="36" t="s">
        <v>353</v>
      </c>
      <c r="B89" s="36" t="s">
        <v>354</v>
      </c>
      <c r="C89" s="62">
        <f t="shared" si="4"/>
        <v>0</v>
      </c>
      <c r="D89" s="50"/>
      <c r="E89" s="50"/>
      <c r="F89" s="49"/>
      <c r="G89" s="49"/>
      <c r="H89" s="50"/>
      <c r="I89" s="50"/>
      <c r="J89" s="51"/>
      <c r="K89" s="51"/>
      <c r="L89" s="50"/>
      <c r="M89" s="50"/>
    </row>
    <row r="90" spans="1:13" ht="15" hidden="1">
      <c r="A90" s="36" t="s">
        <v>72</v>
      </c>
      <c r="B90" s="36" t="s">
        <v>43</v>
      </c>
      <c r="C90" s="62">
        <f t="shared" si="4"/>
        <v>0</v>
      </c>
      <c r="D90" s="50"/>
      <c r="E90" s="50"/>
      <c r="F90" s="49"/>
      <c r="G90" s="49"/>
      <c r="H90" s="50"/>
      <c r="I90" s="50"/>
      <c r="J90" s="51"/>
      <c r="K90" s="51"/>
      <c r="L90" s="50"/>
      <c r="M90" s="50"/>
    </row>
    <row r="91" spans="1:13" ht="15" hidden="1">
      <c r="A91" s="36" t="s">
        <v>236</v>
      </c>
      <c r="B91" s="36" t="s">
        <v>237</v>
      </c>
      <c r="C91" s="62">
        <f t="shared" si="4"/>
        <v>0</v>
      </c>
      <c r="D91" s="50"/>
      <c r="E91" s="50"/>
      <c r="F91" s="49"/>
      <c r="G91" s="49"/>
      <c r="H91" s="50"/>
      <c r="I91" s="50"/>
      <c r="J91" s="51"/>
      <c r="K91" s="47"/>
      <c r="L91" s="50"/>
      <c r="M91" s="50"/>
    </row>
    <row r="92" spans="1:13" ht="15" hidden="1">
      <c r="A92" s="36" t="s">
        <v>70</v>
      </c>
      <c r="B92" s="36" t="s">
        <v>99</v>
      </c>
      <c r="C92" s="62">
        <f t="shared" si="4"/>
        <v>0</v>
      </c>
      <c r="D92" s="50"/>
      <c r="E92" s="50"/>
      <c r="F92" s="49"/>
      <c r="G92" s="49"/>
      <c r="H92" s="50"/>
      <c r="I92" s="50"/>
      <c r="J92" s="51"/>
      <c r="K92" s="51"/>
      <c r="L92" s="50"/>
      <c r="M92" s="50"/>
    </row>
    <row r="93" spans="1:13" ht="15" hidden="1">
      <c r="A93" s="36" t="s">
        <v>259</v>
      </c>
      <c r="B93" s="36" t="s">
        <v>260</v>
      </c>
      <c r="C93" s="62">
        <f t="shared" si="4"/>
        <v>0</v>
      </c>
      <c r="D93" s="50"/>
      <c r="E93" s="50"/>
      <c r="F93" s="49"/>
      <c r="G93" s="49"/>
      <c r="H93" s="50"/>
      <c r="I93" s="50"/>
      <c r="J93" s="51"/>
      <c r="K93" s="47"/>
      <c r="L93" s="50"/>
      <c r="M93" s="50"/>
    </row>
    <row r="94" spans="1:13" ht="15" hidden="1">
      <c r="A94" s="36" t="s">
        <v>325</v>
      </c>
      <c r="B94" s="36" t="s">
        <v>326</v>
      </c>
      <c r="C94" s="62">
        <f t="shared" si="4"/>
        <v>0</v>
      </c>
      <c r="D94" s="50"/>
      <c r="E94" s="50"/>
      <c r="F94" s="49"/>
      <c r="G94" s="49"/>
      <c r="H94" s="50"/>
      <c r="I94" s="50"/>
      <c r="J94" s="51"/>
      <c r="K94" s="51"/>
      <c r="L94" s="50"/>
      <c r="M94" s="50"/>
    </row>
    <row r="95" spans="1:13" ht="15" hidden="1">
      <c r="A95" s="36" t="s">
        <v>8</v>
      </c>
      <c r="B95" s="36" t="s">
        <v>95</v>
      </c>
      <c r="C95" s="62">
        <f t="shared" si="4"/>
        <v>0</v>
      </c>
      <c r="D95" s="50"/>
      <c r="E95" s="50"/>
      <c r="F95" s="49"/>
      <c r="G95" s="49"/>
      <c r="H95" s="50"/>
      <c r="I95" s="50"/>
      <c r="J95" s="51"/>
      <c r="K95" s="51"/>
      <c r="L95" s="50"/>
      <c r="M95" s="50"/>
    </row>
    <row r="96" spans="1:13" ht="15" hidden="1">
      <c r="A96" s="36" t="s">
        <v>5</v>
      </c>
      <c r="B96" s="36" t="s">
        <v>57</v>
      </c>
      <c r="C96" s="62">
        <f t="shared" si="4"/>
        <v>0</v>
      </c>
      <c r="D96" s="50"/>
      <c r="E96" s="50"/>
      <c r="F96" s="49"/>
      <c r="G96" s="49"/>
      <c r="H96" s="50"/>
      <c r="I96" s="50"/>
      <c r="J96" s="51"/>
      <c r="K96" s="51"/>
      <c r="L96" s="50"/>
      <c r="M96" s="50"/>
    </row>
    <row r="97" spans="1:13" ht="15" hidden="1">
      <c r="A97" s="36" t="s">
        <v>332</v>
      </c>
      <c r="B97" s="36" t="s">
        <v>333</v>
      </c>
      <c r="C97" s="62">
        <f t="shared" si="4"/>
        <v>0</v>
      </c>
      <c r="D97" s="50"/>
      <c r="E97" s="45"/>
      <c r="F97" s="49"/>
      <c r="G97" s="49"/>
      <c r="H97" s="50"/>
      <c r="I97" s="50"/>
      <c r="J97" s="51"/>
      <c r="K97" s="51"/>
      <c r="L97" s="50"/>
      <c r="M97" s="50"/>
    </row>
    <row r="98" spans="1:13" ht="15" hidden="1">
      <c r="A98" s="36" t="s">
        <v>334</v>
      </c>
      <c r="B98" s="36" t="s">
        <v>331</v>
      </c>
      <c r="C98" s="62">
        <f t="shared" si="4"/>
        <v>0</v>
      </c>
      <c r="D98" s="50"/>
      <c r="E98" s="50"/>
      <c r="F98" s="49"/>
      <c r="G98" s="49"/>
      <c r="H98" s="50"/>
      <c r="I98" s="50"/>
      <c r="J98" s="51"/>
      <c r="K98" s="51"/>
      <c r="L98" s="50"/>
      <c r="M98" s="50"/>
    </row>
    <row r="99" spans="1:13" ht="15" hidden="1">
      <c r="A99" s="36" t="s">
        <v>124</v>
      </c>
      <c r="B99" s="36" t="s">
        <v>162</v>
      </c>
      <c r="C99" s="62">
        <f t="shared" si="4"/>
        <v>0</v>
      </c>
      <c r="D99" s="50"/>
      <c r="E99" s="50"/>
      <c r="F99" s="49"/>
      <c r="G99" s="49"/>
      <c r="H99" s="50"/>
      <c r="I99" s="50"/>
      <c r="J99" s="51"/>
      <c r="K99" s="51"/>
      <c r="L99" s="50"/>
      <c r="M99" s="50"/>
    </row>
    <row r="100" spans="1:13" ht="15" hidden="1">
      <c r="A100" s="36" t="s">
        <v>138</v>
      </c>
      <c r="B100" s="76" t="s">
        <v>159</v>
      </c>
      <c r="C100" s="62">
        <f t="shared" si="4"/>
        <v>0</v>
      </c>
      <c r="D100" s="50"/>
      <c r="E100" s="50"/>
      <c r="F100" s="49"/>
      <c r="G100" s="49"/>
      <c r="H100" s="50"/>
      <c r="I100" s="50"/>
      <c r="J100" s="51"/>
      <c r="K100" s="51"/>
      <c r="L100" s="50"/>
      <c r="M100" s="50"/>
    </row>
    <row r="101" spans="1:13" ht="15" hidden="1">
      <c r="A101" s="36" t="s">
        <v>89</v>
      </c>
      <c r="B101" s="36" t="s">
        <v>94</v>
      </c>
      <c r="C101" s="62">
        <f t="shared" si="4"/>
        <v>0</v>
      </c>
      <c r="D101" s="50"/>
      <c r="E101" s="50"/>
      <c r="F101" s="49"/>
      <c r="G101" s="49"/>
      <c r="H101" s="50"/>
      <c r="I101" s="50"/>
      <c r="J101" s="51"/>
      <c r="K101" s="51"/>
      <c r="L101" s="50"/>
      <c r="M101" s="50"/>
    </row>
    <row r="102" spans="1:13" ht="15" hidden="1">
      <c r="A102" s="36" t="s">
        <v>107</v>
      </c>
      <c r="B102" s="36" t="s">
        <v>317</v>
      </c>
      <c r="C102" s="62">
        <f t="shared" si="4"/>
        <v>0</v>
      </c>
      <c r="D102" s="50"/>
      <c r="E102" s="50"/>
      <c r="F102" s="49"/>
      <c r="G102" s="49"/>
      <c r="H102" s="50"/>
      <c r="I102" s="50"/>
      <c r="J102" s="51"/>
      <c r="K102" s="51"/>
      <c r="L102" s="50"/>
      <c r="M102" s="50"/>
    </row>
    <row r="103" spans="1:13" ht="15" hidden="1">
      <c r="A103" s="36" t="s">
        <v>38</v>
      </c>
      <c r="B103" s="36" t="s">
        <v>96</v>
      </c>
      <c r="C103" s="62">
        <f t="shared" si="4"/>
        <v>0</v>
      </c>
      <c r="D103" s="50"/>
      <c r="E103" s="50"/>
      <c r="F103" s="49"/>
      <c r="G103" s="49"/>
      <c r="H103" s="50"/>
      <c r="I103" s="50"/>
      <c r="J103" s="51"/>
      <c r="K103" s="51"/>
      <c r="L103" s="50"/>
      <c r="M103" s="50"/>
    </row>
    <row r="104" spans="1:13" ht="15" hidden="1">
      <c r="A104" s="36" t="s">
        <v>107</v>
      </c>
      <c r="B104" s="36" t="s">
        <v>41</v>
      </c>
      <c r="C104" s="62">
        <f t="shared" si="4"/>
        <v>0</v>
      </c>
      <c r="D104" s="50"/>
      <c r="E104" s="45"/>
      <c r="F104" s="49"/>
      <c r="G104" s="49"/>
      <c r="H104" s="50"/>
      <c r="I104" s="50"/>
      <c r="J104" s="51"/>
      <c r="K104" s="51"/>
      <c r="L104" s="50"/>
      <c r="M104" s="50"/>
    </row>
    <row r="105" spans="1:13" ht="15" hidden="1">
      <c r="A105" s="36" t="s">
        <v>157</v>
      </c>
      <c r="B105" s="36" t="s">
        <v>52</v>
      </c>
      <c r="C105" s="62">
        <f t="shared" si="4"/>
        <v>0</v>
      </c>
      <c r="D105" s="50"/>
      <c r="E105" s="50"/>
      <c r="F105" s="49"/>
      <c r="G105" s="49"/>
      <c r="H105" s="50"/>
      <c r="I105" s="50"/>
      <c r="J105" s="51"/>
      <c r="K105" s="51"/>
      <c r="L105" s="50"/>
      <c r="M105" s="50"/>
    </row>
    <row r="106" spans="1:13" ht="15" hidden="1">
      <c r="A106" s="36" t="s">
        <v>318</v>
      </c>
      <c r="B106" s="36" t="s">
        <v>57</v>
      </c>
      <c r="C106" s="62">
        <f t="shared" si="4"/>
        <v>0</v>
      </c>
      <c r="D106" s="50"/>
      <c r="E106" s="50"/>
      <c r="F106" s="49"/>
      <c r="G106" s="49"/>
      <c r="H106" s="50"/>
      <c r="I106" s="50"/>
      <c r="J106" s="51"/>
      <c r="K106" s="47"/>
      <c r="L106" s="50"/>
      <c r="M106" s="50"/>
    </row>
    <row r="107" spans="1:13" ht="15" hidden="1">
      <c r="A107" s="36" t="s">
        <v>325</v>
      </c>
      <c r="B107" s="36" t="s">
        <v>383</v>
      </c>
      <c r="C107" s="62">
        <f t="shared" si="4"/>
        <v>0</v>
      </c>
      <c r="D107" s="50"/>
      <c r="E107" s="50"/>
      <c r="F107" s="49"/>
      <c r="G107" s="49"/>
      <c r="H107" s="50"/>
      <c r="I107" s="50"/>
      <c r="J107" s="51"/>
      <c r="K107" s="51"/>
      <c r="L107" s="50"/>
      <c r="M107" s="50"/>
    </row>
    <row r="108" spans="1:13" ht="15" hidden="1">
      <c r="A108" s="36" t="s">
        <v>332</v>
      </c>
      <c r="B108" s="36" t="s">
        <v>367</v>
      </c>
      <c r="C108" s="62">
        <f t="shared" si="4"/>
        <v>0</v>
      </c>
      <c r="D108" s="50"/>
      <c r="E108" s="50"/>
      <c r="F108" s="49"/>
      <c r="G108" s="49"/>
      <c r="H108" s="50"/>
      <c r="I108" s="50"/>
      <c r="J108" s="51"/>
      <c r="K108" s="51"/>
      <c r="L108" s="50"/>
      <c r="M108" s="50"/>
    </row>
    <row r="109" spans="1:13" ht="15" hidden="1">
      <c r="A109" s="36" t="s">
        <v>39</v>
      </c>
      <c r="B109" s="36" t="s">
        <v>97</v>
      </c>
      <c r="C109" s="62">
        <f t="shared" si="4"/>
        <v>0</v>
      </c>
      <c r="D109" s="50"/>
      <c r="E109" s="50"/>
      <c r="F109" s="49"/>
      <c r="G109" s="49"/>
      <c r="H109" s="50"/>
      <c r="I109" s="50"/>
      <c r="J109" s="51"/>
      <c r="K109" s="51"/>
      <c r="L109" s="50"/>
      <c r="M109" s="50"/>
    </row>
    <row r="110" spans="1:13" ht="15" hidden="1">
      <c r="A110" s="36" t="s">
        <v>352</v>
      </c>
      <c r="B110" s="36" t="s">
        <v>126</v>
      </c>
      <c r="C110" s="62">
        <f aca="true" t="shared" si="5" ref="C110:C141">SUM(D110:M110)</f>
        <v>0</v>
      </c>
      <c r="D110" s="50"/>
      <c r="E110" s="50"/>
      <c r="F110" s="49"/>
      <c r="G110" s="49"/>
      <c r="H110" s="50"/>
      <c r="I110" s="50"/>
      <c r="J110" s="51"/>
      <c r="K110" s="51"/>
      <c r="L110" s="50"/>
      <c r="M110" s="50"/>
    </row>
    <row r="111" spans="1:13" ht="15" hidden="1">
      <c r="A111" s="36" t="s">
        <v>332</v>
      </c>
      <c r="B111" s="36" t="s">
        <v>370</v>
      </c>
      <c r="C111" s="62">
        <f t="shared" si="5"/>
        <v>0</v>
      </c>
      <c r="D111" s="50"/>
      <c r="E111" s="50"/>
      <c r="F111" s="49"/>
      <c r="G111" s="49"/>
      <c r="H111" s="50"/>
      <c r="I111" s="50"/>
      <c r="J111" s="51"/>
      <c r="K111" s="51"/>
      <c r="L111" s="50"/>
      <c r="M111" s="50"/>
    </row>
    <row r="112" spans="1:13" ht="15" hidden="1">
      <c r="A112" s="36" t="s">
        <v>192</v>
      </c>
      <c r="B112" s="76" t="s">
        <v>331</v>
      </c>
      <c r="C112" s="62">
        <f t="shared" si="5"/>
        <v>0</v>
      </c>
      <c r="D112" s="50"/>
      <c r="E112" s="50"/>
      <c r="F112" s="49"/>
      <c r="G112" s="49"/>
      <c r="H112" s="50"/>
      <c r="I112" s="45"/>
      <c r="J112" s="51"/>
      <c r="K112" s="51"/>
      <c r="L112" s="50"/>
      <c r="M112" s="45"/>
    </row>
    <row r="113" spans="1:13" ht="15" hidden="1">
      <c r="A113" s="36" t="s">
        <v>38</v>
      </c>
      <c r="B113" s="36" t="s">
        <v>382</v>
      </c>
      <c r="C113" s="62">
        <f t="shared" si="5"/>
        <v>0</v>
      </c>
      <c r="D113" s="50"/>
      <c r="E113" s="50"/>
      <c r="F113" s="49"/>
      <c r="G113" s="49"/>
      <c r="H113" s="50"/>
      <c r="I113" s="50"/>
      <c r="J113" s="51"/>
      <c r="K113" s="51"/>
      <c r="L113" s="50"/>
      <c r="M113" s="50"/>
    </row>
    <row r="114" spans="1:13" ht="15" hidden="1">
      <c r="A114" s="36" t="s">
        <v>147</v>
      </c>
      <c r="B114" s="36" t="s">
        <v>148</v>
      </c>
      <c r="C114" s="62">
        <f t="shared" si="5"/>
        <v>0</v>
      </c>
      <c r="D114" s="50"/>
      <c r="E114" s="50"/>
      <c r="F114" s="49"/>
      <c r="G114" s="49"/>
      <c r="H114" s="50"/>
      <c r="I114" s="50"/>
      <c r="J114" s="51"/>
      <c r="K114" s="51"/>
      <c r="L114" s="50"/>
      <c r="M114" s="50"/>
    </row>
    <row r="115" spans="1:13" ht="15" hidden="1">
      <c r="A115" s="36" t="s">
        <v>5</v>
      </c>
      <c r="B115" s="36" t="s">
        <v>268</v>
      </c>
      <c r="C115" s="62">
        <f t="shared" si="5"/>
        <v>0</v>
      </c>
      <c r="D115" s="50"/>
      <c r="E115" s="50"/>
      <c r="F115" s="49"/>
      <c r="G115" s="49"/>
      <c r="H115" s="50"/>
      <c r="I115" s="45"/>
      <c r="J115" s="51"/>
      <c r="K115" s="51"/>
      <c r="L115" s="50"/>
      <c r="M115" s="45"/>
    </row>
    <row r="116" spans="1:13" ht="15" hidden="1">
      <c r="A116" s="36" t="s">
        <v>319</v>
      </c>
      <c r="B116" s="36" t="s">
        <v>320</v>
      </c>
      <c r="C116" s="62">
        <f t="shared" si="5"/>
        <v>0</v>
      </c>
      <c r="D116" s="50"/>
      <c r="E116" s="50"/>
      <c r="F116" s="49"/>
      <c r="G116" s="49"/>
      <c r="H116" s="50"/>
      <c r="I116" s="50"/>
      <c r="J116" s="51"/>
      <c r="K116" s="47"/>
      <c r="L116" s="50"/>
      <c r="M116" s="45"/>
    </row>
    <row r="117" spans="1:13" ht="15" hidden="1">
      <c r="A117" s="36" t="s">
        <v>368</v>
      </c>
      <c r="B117" s="36" t="s">
        <v>369</v>
      </c>
      <c r="C117" s="62">
        <f t="shared" si="5"/>
        <v>0</v>
      </c>
      <c r="D117" s="50"/>
      <c r="E117" s="50"/>
      <c r="F117" s="49"/>
      <c r="G117" s="49"/>
      <c r="H117" s="50"/>
      <c r="I117" s="50"/>
      <c r="J117" s="51"/>
      <c r="K117" s="51"/>
      <c r="L117" s="50"/>
      <c r="M117" s="50"/>
    </row>
    <row r="118" spans="1:13" ht="15" hidden="1">
      <c r="A118" s="36" t="s">
        <v>6</v>
      </c>
      <c r="B118" s="36" t="s">
        <v>104</v>
      </c>
      <c r="C118" s="62">
        <f t="shared" si="5"/>
        <v>0</v>
      </c>
      <c r="D118" s="50"/>
      <c r="E118" s="50"/>
      <c r="F118" s="49"/>
      <c r="G118" s="49"/>
      <c r="H118" s="50"/>
      <c r="I118" s="50"/>
      <c r="J118" s="51"/>
      <c r="K118" s="51"/>
      <c r="L118" s="50"/>
      <c r="M118" s="50"/>
    </row>
    <row r="119" spans="1:13" ht="15" hidden="1">
      <c r="A119" s="36" t="s">
        <v>340</v>
      </c>
      <c r="B119" s="36" t="s">
        <v>333</v>
      </c>
      <c r="C119" s="62">
        <f t="shared" si="5"/>
        <v>0</v>
      </c>
      <c r="D119" s="50"/>
      <c r="E119" s="50"/>
      <c r="F119" s="49"/>
      <c r="G119" s="49"/>
      <c r="H119" s="50"/>
      <c r="I119" s="50"/>
      <c r="J119" s="51"/>
      <c r="K119" s="51"/>
      <c r="L119" s="50"/>
      <c r="M119" s="50"/>
    </row>
    <row r="120" spans="1:13" ht="15" hidden="1">
      <c r="A120" s="36" t="s">
        <v>357</v>
      </c>
      <c r="B120" s="36" t="s">
        <v>341</v>
      </c>
      <c r="C120" s="62">
        <f t="shared" si="5"/>
        <v>0</v>
      </c>
      <c r="D120" s="50"/>
      <c r="E120" s="50"/>
      <c r="F120" s="49"/>
      <c r="G120" s="49"/>
      <c r="H120" s="50"/>
      <c r="I120" s="45"/>
      <c r="J120" s="51"/>
      <c r="K120" s="51"/>
      <c r="L120" s="50"/>
      <c r="M120" s="45"/>
    </row>
    <row r="121" spans="1:13" ht="15" hidden="1">
      <c r="A121" s="36" t="s">
        <v>158</v>
      </c>
      <c r="B121" s="36" t="s">
        <v>154</v>
      </c>
      <c r="C121" s="62">
        <f t="shared" si="5"/>
        <v>0</v>
      </c>
      <c r="D121" s="50"/>
      <c r="E121" s="45"/>
      <c r="F121" s="49"/>
      <c r="G121" s="49"/>
      <c r="H121" s="50"/>
      <c r="I121" s="50"/>
      <c r="J121" s="51"/>
      <c r="K121" s="51"/>
      <c r="L121" s="50"/>
      <c r="M121" s="50"/>
    </row>
    <row r="122" spans="1:13" ht="15" hidden="1">
      <c r="A122" s="36" t="s">
        <v>388</v>
      </c>
      <c r="B122" s="36" t="s">
        <v>57</v>
      </c>
      <c r="C122" s="62">
        <f t="shared" si="5"/>
        <v>0</v>
      </c>
      <c r="D122" s="50"/>
      <c r="E122" s="50"/>
      <c r="F122" s="49"/>
      <c r="G122" s="49"/>
      <c r="H122" s="50"/>
      <c r="I122" s="45"/>
      <c r="J122" s="51"/>
      <c r="K122" s="51"/>
      <c r="L122" s="50"/>
      <c r="M122" s="45"/>
    </row>
    <row r="123" spans="1:13" ht="15" hidden="1">
      <c r="A123" s="36" t="s">
        <v>334</v>
      </c>
      <c r="B123" s="36" t="s">
        <v>335</v>
      </c>
      <c r="C123" s="62">
        <f t="shared" si="5"/>
        <v>0</v>
      </c>
      <c r="D123" s="50"/>
      <c r="E123" s="50"/>
      <c r="F123" s="49"/>
      <c r="G123" s="49"/>
      <c r="H123" s="50"/>
      <c r="I123" s="50"/>
      <c r="J123" s="51"/>
      <c r="K123" s="51"/>
      <c r="L123" s="50"/>
      <c r="M123" s="50"/>
    </row>
    <row r="124" spans="1:13" ht="15" hidden="1">
      <c r="A124" s="36" t="s">
        <v>338</v>
      </c>
      <c r="B124" s="36" t="s">
        <v>339</v>
      </c>
      <c r="C124" s="62">
        <f t="shared" si="5"/>
        <v>0</v>
      </c>
      <c r="D124" s="50"/>
      <c r="E124" s="50"/>
      <c r="F124" s="49"/>
      <c r="G124" s="49"/>
      <c r="H124" s="50"/>
      <c r="I124" s="50"/>
      <c r="J124" s="51"/>
      <c r="K124" s="51"/>
      <c r="L124" s="50"/>
      <c r="M124" s="50"/>
    </row>
    <row r="125" spans="1:13" ht="15" hidden="1">
      <c r="A125" s="77" t="s">
        <v>355</v>
      </c>
      <c r="B125" s="36" t="s">
        <v>356</v>
      </c>
      <c r="C125" s="62">
        <f t="shared" si="5"/>
        <v>0</v>
      </c>
      <c r="D125" s="50"/>
      <c r="E125" s="50"/>
      <c r="F125" s="49"/>
      <c r="G125" s="46"/>
      <c r="H125" s="50"/>
      <c r="I125" s="50"/>
      <c r="J125" s="51"/>
      <c r="K125" s="51"/>
      <c r="L125" s="50"/>
      <c r="M125" s="50"/>
    </row>
    <row r="126" spans="1:13" ht="15" hidden="1">
      <c r="A126" s="36" t="s">
        <v>187</v>
      </c>
      <c r="B126" s="36" t="s">
        <v>156</v>
      </c>
      <c r="C126" s="62">
        <f t="shared" si="5"/>
        <v>0</v>
      </c>
      <c r="D126" s="50"/>
      <c r="E126" s="50"/>
      <c r="F126" s="49"/>
      <c r="G126" s="49"/>
      <c r="H126" s="50"/>
      <c r="I126" s="50"/>
      <c r="J126" s="51"/>
      <c r="K126" s="51"/>
      <c r="L126" s="50"/>
      <c r="M126" s="50"/>
    </row>
    <row r="127" spans="1:13" ht="15" hidden="1">
      <c r="A127" s="77" t="s">
        <v>76</v>
      </c>
      <c r="B127" s="36" t="s">
        <v>47</v>
      </c>
      <c r="C127" s="62">
        <f t="shared" si="5"/>
        <v>0</v>
      </c>
      <c r="D127" s="50"/>
      <c r="E127" s="50"/>
      <c r="F127" s="49"/>
      <c r="G127" s="49"/>
      <c r="H127" s="50"/>
      <c r="I127" s="50"/>
      <c r="J127" s="51"/>
      <c r="K127" s="51"/>
      <c r="L127" s="50"/>
      <c r="M127" s="50"/>
    </row>
    <row r="128" spans="1:13" ht="15" hidden="1">
      <c r="A128" s="36" t="s">
        <v>340</v>
      </c>
      <c r="B128" s="76" t="s">
        <v>341</v>
      </c>
      <c r="C128" s="62">
        <f t="shared" si="5"/>
        <v>0</v>
      </c>
      <c r="D128" s="50"/>
      <c r="E128" s="50"/>
      <c r="F128" s="49"/>
      <c r="G128" s="49"/>
      <c r="H128" s="50"/>
      <c r="I128" s="50"/>
      <c r="J128" s="51"/>
      <c r="K128" s="51"/>
      <c r="L128" s="50"/>
      <c r="M128" s="50"/>
    </row>
    <row r="129" spans="1:13" ht="15" hidden="1">
      <c r="A129" s="36" t="s">
        <v>342</v>
      </c>
      <c r="B129" s="36" t="s">
        <v>343</v>
      </c>
      <c r="C129" s="62">
        <f t="shared" si="5"/>
        <v>0</v>
      </c>
      <c r="D129" s="50"/>
      <c r="E129" s="50"/>
      <c r="F129" s="49"/>
      <c r="G129" s="49"/>
      <c r="H129" s="50"/>
      <c r="I129" s="50"/>
      <c r="J129" s="51"/>
      <c r="K129" s="51"/>
      <c r="L129" s="50"/>
      <c r="M129" s="50"/>
    </row>
    <row r="130" spans="1:13" ht="15" hidden="1">
      <c r="A130" s="36" t="s">
        <v>192</v>
      </c>
      <c r="B130" s="36" t="s">
        <v>381</v>
      </c>
      <c r="C130" s="62">
        <f t="shared" si="5"/>
        <v>0</v>
      </c>
      <c r="D130" s="50"/>
      <c r="E130" s="50"/>
      <c r="F130" s="49"/>
      <c r="G130" s="49"/>
      <c r="H130" s="50"/>
      <c r="I130" s="50"/>
      <c r="J130" s="51"/>
      <c r="K130" s="51"/>
      <c r="L130" s="50"/>
      <c r="M130" s="50"/>
    </row>
    <row r="131" spans="1:13" ht="15" hidden="1">
      <c r="A131" s="36" t="s">
        <v>85</v>
      </c>
      <c r="B131" s="36" t="s">
        <v>60</v>
      </c>
      <c r="C131" s="62">
        <f t="shared" si="5"/>
        <v>0</v>
      </c>
      <c r="D131" s="50"/>
      <c r="E131" s="50"/>
      <c r="F131" s="49"/>
      <c r="G131" s="49"/>
      <c r="H131" s="50"/>
      <c r="I131" s="50"/>
      <c r="J131" s="51"/>
      <c r="K131" s="51"/>
      <c r="L131" s="50"/>
      <c r="M131" s="50"/>
    </row>
    <row r="132" spans="1:13" ht="15" hidden="1">
      <c r="A132" s="36" t="s">
        <v>258</v>
      </c>
      <c r="B132" s="36" t="s">
        <v>159</v>
      </c>
      <c r="C132" s="62">
        <f t="shared" si="5"/>
        <v>0</v>
      </c>
      <c r="D132" s="50"/>
      <c r="E132" s="50"/>
      <c r="F132" s="49"/>
      <c r="G132" s="49"/>
      <c r="H132" s="50"/>
      <c r="I132" s="50"/>
      <c r="J132" s="51"/>
      <c r="K132" s="51"/>
      <c r="L132" s="50"/>
      <c r="M132" s="50"/>
    </row>
    <row r="133" spans="1:13" ht="15" hidden="1">
      <c r="A133" s="36" t="s">
        <v>39</v>
      </c>
      <c r="B133" s="36" t="s">
        <v>93</v>
      </c>
      <c r="C133" s="62">
        <f t="shared" si="5"/>
        <v>0</v>
      </c>
      <c r="D133" s="50"/>
      <c r="E133" s="50"/>
      <c r="F133" s="49"/>
      <c r="G133" s="49"/>
      <c r="H133" s="50"/>
      <c r="I133" s="50"/>
      <c r="J133" s="51"/>
      <c r="K133" s="51"/>
      <c r="L133" s="50"/>
      <c r="M133" s="50"/>
    </row>
    <row r="134" spans="1:13" ht="15" hidden="1">
      <c r="A134" s="36" t="s">
        <v>134</v>
      </c>
      <c r="B134" s="36" t="s">
        <v>135</v>
      </c>
      <c r="C134" s="62">
        <f t="shared" si="5"/>
        <v>0</v>
      </c>
      <c r="D134" s="50"/>
      <c r="E134" s="50"/>
      <c r="F134" s="49"/>
      <c r="G134" s="49"/>
      <c r="H134" s="50"/>
      <c r="I134" s="50"/>
      <c r="J134" s="51"/>
      <c r="K134" s="51"/>
      <c r="L134" s="50"/>
      <c r="M134" s="50"/>
    </row>
    <row r="135" spans="1:13" ht="15" hidden="1">
      <c r="A135" s="36" t="s">
        <v>195</v>
      </c>
      <c r="B135" s="36" t="s">
        <v>196</v>
      </c>
      <c r="C135" s="62">
        <f t="shared" si="5"/>
        <v>0</v>
      </c>
      <c r="D135" s="50"/>
      <c r="E135" s="50"/>
      <c r="F135" s="49"/>
      <c r="G135" s="49"/>
      <c r="H135" s="50"/>
      <c r="I135" s="50"/>
      <c r="J135" s="51"/>
      <c r="K135" s="51"/>
      <c r="L135" s="50"/>
      <c r="M135" s="50"/>
    </row>
    <row r="136" spans="1:13" ht="15" hidden="1">
      <c r="A136" s="36" t="s">
        <v>146</v>
      </c>
      <c r="B136" s="36" t="s">
        <v>247</v>
      </c>
      <c r="C136" s="62">
        <f t="shared" si="5"/>
        <v>0</v>
      </c>
      <c r="D136" s="50"/>
      <c r="E136" s="50"/>
      <c r="F136" s="49"/>
      <c r="G136" s="49"/>
      <c r="H136" s="50"/>
      <c r="I136" s="45"/>
      <c r="J136" s="51"/>
      <c r="K136" s="47"/>
      <c r="L136" s="50"/>
      <c r="M136" s="45"/>
    </row>
    <row r="137" spans="1:13" ht="15" hidden="1">
      <c r="A137" s="36" t="s">
        <v>249</v>
      </c>
      <c r="B137" s="36" t="s">
        <v>250</v>
      </c>
      <c r="C137" s="62">
        <f t="shared" si="5"/>
        <v>0</v>
      </c>
      <c r="D137" s="50"/>
      <c r="E137" s="50"/>
      <c r="F137" s="49"/>
      <c r="G137" s="49"/>
      <c r="H137" s="50"/>
      <c r="I137" s="50"/>
      <c r="J137" s="51"/>
      <c r="K137" s="51"/>
      <c r="L137" s="50"/>
      <c r="M137" s="50"/>
    </row>
    <row r="138" spans="1:13" ht="15" hidden="1">
      <c r="A138" s="36" t="s">
        <v>251</v>
      </c>
      <c r="B138" s="36" t="s">
        <v>252</v>
      </c>
      <c r="C138" s="62">
        <f t="shared" si="5"/>
        <v>0</v>
      </c>
      <c r="D138" s="50"/>
      <c r="E138" s="50"/>
      <c r="F138" s="49"/>
      <c r="G138" s="49"/>
      <c r="H138" s="50"/>
      <c r="I138" s="50"/>
      <c r="J138" s="51"/>
      <c r="K138" s="51"/>
      <c r="L138" s="50"/>
      <c r="M138" s="50"/>
    </row>
    <row r="139" spans="1:13" ht="15" hidden="1">
      <c r="A139" s="36" t="s">
        <v>150</v>
      </c>
      <c r="B139" s="36" t="s">
        <v>151</v>
      </c>
      <c r="C139" s="62">
        <f t="shared" si="5"/>
        <v>0</v>
      </c>
      <c r="D139" s="50"/>
      <c r="E139" s="50"/>
      <c r="F139" s="49"/>
      <c r="G139" s="49"/>
      <c r="H139" s="50"/>
      <c r="I139" s="50"/>
      <c r="J139" s="51"/>
      <c r="K139" s="51"/>
      <c r="L139" s="50"/>
      <c r="M139" s="50"/>
    </row>
    <row r="140" spans="1:13" ht="15" hidden="1">
      <c r="A140" s="36" t="s">
        <v>157</v>
      </c>
      <c r="B140" s="76" t="s">
        <v>156</v>
      </c>
      <c r="C140" s="62">
        <f t="shared" si="5"/>
        <v>0</v>
      </c>
      <c r="D140" s="50"/>
      <c r="E140" s="50"/>
      <c r="F140" s="49"/>
      <c r="G140" s="49"/>
      <c r="H140" s="50"/>
      <c r="I140" s="50"/>
      <c r="J140" s="51"/>
      <c r="K140" s="51"/>
      <c r="L140" s="50"/>
      <c r="M140" s="50"/>
    </row>
    <row r="141" spans="1:13" ht="15" hidden="1">
      <c r="A141" s="36" t="s">
        <v>91</v>
      </c>
      <c r="B141" s="36" t="s">
        <v>101</v>
      </c>
      <c r="C141" s="62">
        <f t="shared" si="5"/>
        <v>0</v>
      </c>
      <c r="D141" s="50"/>
      <c r="E141" s="50"/>
      <c r="F141" s="49"/>
      <c r="G141" s="49"/>
      <c r="H141" s="50"/>
      <c r="I141" s="50"/>
      <c r="J141" s="51"/>
      <c r="K141" s="51"/>
      <c r="L141" s="50"/>
      <c r="M141" s="50"/>
    </row>
    <row r="142" spans="1:13" ht="15" hidden="1">
      <c r="A142" s="36" t="s">
        <v>136</v>
      </c>
      <c r="B142" s="36" t="s">
        <v>269</v>
      </c>
      <c r="C142" s="62">
        <f aca="true" t="shared" si="6" ref="C142:C147">SUM(D142:M142)</f>
        <v>0</v>
      </c>
      <c r="D142" s="50"/>
      <c r="E142" s="50"/>
      <c r="F142" s="49"/>
      <c r="G142" s="49"/>
      <c r="H142" s="50"/>
      <c r="I142" s="50"/>
      <c r="J142" s="51"/>
      <c r="K142" s="51"/>
      <c r="L142" s="50"/>
      <c r="M142" s="50"/>
    </row>
    <row r="143" spans="1:13" ht="15" hidden="1">
      <c r="A143" s="36" t="s">
        <v>266</v>
      </c>
      <c r="B143" s="36" t="s">
        <v>267</v>
      </c>
      <c r="C143" s="62">
        <f t="shared" si="6"/>
        <v>0</v>
      </c>
      <c r="D143" s="50"/>
      <c r="E143" s="50"/>
      <c r="F143" s="49"/>
      <c r="G143" s="49"/>
      <c r="H143" s="50"/>
      <c r="I143" s="50"/>
      <c r="J143" s="51"/>
      <c r="K143" s="51"/>
      <c r="L143" s="50"/>
      <c r="M143" s="50"/>
    </row>
    <row r="144" spans="1:13" ht="15" hidden="1">
      <c r="A144" s="36" t="s">
        <v>192</v>
      </c>
      <c r="B144" s="36" t="s">
        <v>142</v>
      </c>
      <c r="C144" s="62">
        <f t="shared" si="6"/>
        <v>0</v>
      </c>
      <c r="D144" s="50"/>
      <c r="E144" s="50"/>
      <c r="F144" s="49"/>
      <c r="G144" s="49"/>
      <c r="H144" s="50"/>
      <c r="I144" s="50"/>
      <c r="J144" s="51"/>
      <c r="K144" s="51"/>
      <c r="L144" s="50"/>
      <c r="M144" s="50"/>
    </row>
    <row r="145" spans="1:13" ht="15" hidden="1">
      <c r="A145" s="36" t="s">
        <v>143</v>
      </c>
      <c r="B145" s="36" t="s">
        <v>144</v>
      </c>
      <c r="C145" s="62">
        <f t="shared" si="6"/>
        <v>0</v>
      </c>
      <c r="D145" s="50"/>
      <c r="E145" s="50"/>
      <c r="F145" s="49"/>
      <c r="G145" s="49"/>
      <c r="H145" s="50"/>
      <c r="I145" s="50"/>
      <c r="J145" s="51"/>
      <c r="K145" s="51"/>
      <c r="L145" s="50"/>
      <c r="M145" s="50"/>
    </row>
    <row r="146" spans="1:13" ht="15" hidden="1">
      <c r="A146" s="36" t="s">
        <v>132</v>
      </c>
      <c r="B146" s="36" t="s">
        <v>163</v>
      </c>
      <c r="C146" s="62">
        <f t="shared" si="6"/>
        <v>0</v>
      </c>
      <c r="D146" s="50"/>
      <c r="E146" s="50"/>
      <c r="F146" s="49"/>
      <c r="G146" s="49"/>
      <c r="H146" s="50"/>
      <c r="I146" s="45"/>
      <c r="J146" s="51"/>
      <c r="K146" s="47"/>
      <c r="L146" s="50"/>
      <c r="M146" s="45"/>
    </row>
    <row r="147" spans="1:13" ht="15" hidden="1">
      <c r="A147" s="36" t="s">
        <v>103</v>
      </c>
      <c r="B147" s="36" t="s">
        <v>102</v>
      </c>
      <c r="C147" s="62">
        <f t="shared" si="6"/>
        <v>0</v>
      </c>
      <c r="D147" s="50"/>
      <c r="E147" s="45"/>
      <c r="F147" s="49"/>
      <c r="G147" s="49"/>
      <c r="H147" s="50"/>
      <c r="I147" s="50"/>
      <c r="J147" s="51"/>
      <c r="K147" s="51"/>
      <c r="L147" s="50"/>
      <c r="M147" s="50"/>
    </row>
    <row r="148" spans="3:13" ht="15" hidden="1">
      <c r="C148" s="62">
        <f>SUM(D148:K148)</f>
        <v>0</v>
      </c>
      <c r="D148" s="50"/>
      <c r="E148" s="50"/>
      <c r="F148" s="49"/>
      <c r="G148" s="49"/>
      <c r="H148" s="50"/>
      <c r="I148" s="45"/>
      <c r="J148" s="51"/>
      <c r="K148" s="47"/>
      <c r="L148" s="50"/>
      <c r="M148" s="45"/>
    </row>
    <row r="149" spans="3:12" ht="15">
      <c r="C149" s="36">
        <f>COUNT(C78:C87)</f>
        <v>10</v>
      </c>
      <c r="D149" s="36">
        <f>SUM(D78:D93)/D77</f>
        <v>0</v>
      </c>
      <c r="F149" s="36">
        <f>SUM(F78:F93)/F77</f>
        <v>3</v>
      </c>
      <c r="H149" s="36">
        <f>SUM(H78:H147)/H77</f>
        <v>5</v>
      </c>
      <c r="J149" s="36">
        <f>SUM(J78:J147)/J77</f>
        <v>6</v>
      </c>
      <c r="L149" s="36">
        <f>SUM(L78:L147)/L77</f>
        <v>2</v>
      </c>
    </row>
    <row r="153" ht="15">
      <c r="C153" s="76"/>
    </row>
  </sheetData>
  <sheetProtection/>
  <mergeCells count="11">
    <mergeCell ref="D1:M1"/>
    <mergeCell ref="D2:E2"/>
    <mergeCell ref="F2:G2"/>
    <mergeCell ref="H2:I2"/>
    <mergeCell ref="J2:K2"/>
    <mergeCell ref="L2:M2"/>
    <mergeCell ref="D76:E76"/>
    <mergeCell ref="F76:G76"/>
    <mergeCell ref="H76:I76"/>
    <mergeCell ref="J76:K76"/>
    <mergeCell ref="L76:M76"/>
  </mergeCells>
  <hyperlinks>
    <hyperlink ref="A1" r:id="rId1" display="VNKR 8. oktober '23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</dc:creator>
  <cp:keywords/>
  <dc:description/>
  <cp:lastModifiedBy>Kennet</cp:lastModifiedBy>
  <cp:lastPrinted>2022-11-27T22:17:28Z</cp:lastPrinted>
  <dcterms:created xsi:type="dcterms:W3CDTF">2014-06-07T16:19:33Z</dcterms:created>
  <dcterms:modified xsi:type="dcterms:W3CDTF">2023-11-23T07:37:16Z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