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675" windowHeight="5445" tabRatio="681" activeTab="0"/>
  </bookViews>
  <sheets>
    <sheet name="2024" sheetId="1" r:id="rId1"/>
    <sheet name="vnkr-jan" sheetId="2" r:id="rId2"/>
    <sheet name="vnkr-feb" sheetId="3" r:id="rId3"/>
    <sheet name="vnkr-apr" sheetId="4" r:id="rId4"/>
    <sheet name="nlr-maj" sheetId="5" r:id="rId5"/>
    <sheet name="nlr-juni" sheetId="6" r:id="rId6"/>
    <sheet name="mbr-juli" sheetId="7" r:id="rId7"/>
    <sheet name="mbr-aug" sheetId="8" r:id="rId8"/>
    <sheet name="vnkr-okt" sheetId="9" r:id="rId9"/>
    <sheet name="vnkr-nov" sheetId="10" r:id="rId10"/>
    <sheet name="2023" sheetId="11" r:id="rId11"/>
    <sheet name="2022" sheetId="12" r:id="rId12"/>
  </sheets>
  <definedNames>
    <definedName name="AC_Shakira_Taka_af_Engvang" localSheetId="10">#REF!</definedName>
    <definedName name="AC_Shakira_Taka_af_Engvang" localSheetId="0">#REF!</definedName>
    <definedName name="AC_Shakira_Taka_af_Engvang" localSheetId="7">#REF!</definedName>
    <definedName name="AC_Shakira_Taka_af_Engvang" localSheetId="6">#REF!</definedName>
    <definedName name="AC_Shakira_Taka_af_Engvang" localSheetId="5">#REF!</definedName>
    <definedName name="AC_Shakira_Taka_af_Engvang" localSheetId="4">#REF!</definedName>
    <definedName name="AC_Shakira_Taka_af_Engvang" localSheetId="3">#REF!</definedName>
    <definedName name="AC_Shakira_Taka_af_Engvang" localSheetId="2">#REF!</definedName>
    <definedName name="AC_Shakira_Taka_af_Engvang" localSheetId="1">#REF!</definedName>
    <definedName name="AC_Shakira_Taka_af_Engvang" localSheetId="9">#REF!</definedName>
    <definedName name="AC_Shakira_Taka_af_Engvang" localSheetId="8">#REF!</definedName>
    <definedName name="AC_Shakira_Taka_af_Engvang">#REF!</definedName>
    <definedName name="Hestspr" localSheetId="11">'2022'!$A$121</definedName>
    <definedName name="Hestspr" localSheetId="10">'2023'!$A$99</definedName>
    <definedName name="Hestspr" localSheetId="0">'2024'!$A$99</definedName>
    <definedName name="Ponyer" localSheetId="10">#REF!</definedName>
    <definedName name="Ponyer" localSheetId="0">#REF!</definedName>
    <definedName name="Ponyer" localSheetId="7">#REF!</definedName>
    <definedName name="Ponyer" localSheetId="6">#REF!</definedName>
    <definedName name="Ponyer" localSheetId="5">#REF!</definedName>
    <definedName name="Ponyer" localSheetId="4">#REF!</definedName>
    <definedName name="Ponyer" localSheetId="3">#REF!</definedName>
    <definedName name="Ponyer" localSheetId="2">#REF!</definedName>
    <definedName name="Ponyer" localSheetId="1">#REF!</definedName>
    <definedName name="Ponyer" localSheetId="9">#REF!</definedName>
    <definedName name="Ponyer" localSheetId="8">#REF!</definedName>
    <definedName name="Ponyer">#REF!</definedName>
    <definedName name="Ponyspr" localSheetId="11">'2022'!$A$16</definedName>
    <definedName name="Ponyspr" localSheetId="10">'2023'!$A$16</definedName>
    <definedName name="Ponyspr" localSheetId="0">'2024'!$A$16</definedName>
    <definedName name="start_13464915" localSheetId="7">'mbr-aug'!$A$104</definedName>
    <definedName name="start_13464915" localSheetId="6">'mbr-juli'!$A$104</definedName>
    <definedName name="start_13464915" localSheetId="5">'nlr-juni'!$A$104</definedName>
    <definedName name="start_13464915" localSheetId="4">'nlr-maj'!$A$104</definedName>
    <definedName name="start_13464922" localSheetId="7">'mbr-aug'!$A$99</definedName>
    <definedName name="start_13464922" localSheetId="6">'mbr-juli'!$A$99</definedName>
    <definedName name="start_13464922" localSheetId="5">'nlr-juni'!$A$99</definedName>
    <definedName name="start_13464922" localSheetId="4">'nlr-maj'!$A$99</definedName>
    <definedName name="start_13464930" localSheetId="7">'mbr-aug'!$A$103</definedName>
    <definedName name="start_13464930" localSheetId="6">'mbr-juli'!$A$103</definedName>
    <definedName name="start_13464930" localSheetId="5">'nlr-juni'!$A$103</definedName>
    <definedName name="start_13464930" localSheetId="4">'nlr-maj'!$A$103</definedName>
    <definedName name="start_13491844" localSheetId="7">'mbr-aug'!$A$56</definedName>
    <definedName name="start_13491844" localSheetId="6">'mbr-juli'!$A$56</definedName>
    <definedName name="start_13491844" localSheetId="5">'nlr-juni'!$A$56</definedName>
    <definedName name="start_13491844" localSheetId="4">'nlr-maj'!$A$56</definedName>
    <definedName name="start_13502427" localSheetId="7">'mbr-aug'!$A$164</definedName>
    <definedName name="start_13502427" localSheetId="6">'mbr-juli'!$A$164</definedName>
    <definedName name="start_13502427" localSheetId="5">'nlr-juni'!$A$164</definedName>
    <definedName name="start_13502427" localSheetId="4">'nlr-maj'!$A$164</definedName>
    <definedName name="start_13541974" localSheetId="7">'mbr-aug'!$A$161</definedName>
    <definedName name="start_13541974" localSheetId="6">'mbr-juli'!$A$161</definedName>
    <definedName name="start_13541974" localSheetId="5">'nlr-juni'!$A$161</definedName>
    <definedName name="start_13541974" localSheetId="4">'nlr-maj'!$A$161</definedName>
  </definedNames>
  <calcPr fullCalcOnLoad="1"/>
</workbook>
</file>

<file path=xl/sharedStrings.xml><?xml version="1.0" encoding="utf-8"?>
<sst xmlns="http://schemas.openxmlformats.org/spreadsheetml/2006/main" count="4009" uniqueCount="486">
  <si>
    <t>Senest opdateret d.</t>
  </si>
  <si>
    <t>Pony</t>
  </si>
  <si>
    <t>Sum</t>
  </si>
  <si>
    <t>Camilla Kaas</t>
  </si>
  <si>
    <t>Anja Olsson</t>
  </si>
  <si>
    <t>Freja Petersen</t>
  </si>
  <si>
    <t>Hest</t>
  </si>
  <si>
    <t>Gry Mogensen</t>
  </si>
  <si>
    <t>Lea Bjerregård</t>
  </si>
  <si>
    <t>Point</t>
  </si>
  <si>
    <t>Point beregning spring</t>
  </si>
  <si>
    <t>Placerings point som for dressur</t>
  </si>
  <si>
    <t>- Der gives dog kun  1 tillægspoint ved placering i B0 klasser</t>
  </si>
  <si>
    <t>Sværhedsgradspoint tildeles efter følgende skema:</t>
  </si>
  <si>
    <t>C &amp; D klasser</t>
  </si>
  <si>
    <t>MB */**</t>
  </si>
  <si>
    <t>LA */**</t>
  </si>
  <si>
    <t>LB */**</t>
  </si>
  <si>
    <t>LC og lavere</t>
  </si>
  <si>
    <t>alle cm klasser</t>
  </si>
  <si>
    <t>p</t>
  </si>
  <si>
    <t>Viktoria Kofod</t>
  </si>
  <si>
    <t>Lærke Olsson</t>
  </si>
  <si>
    <t>LB, S2</t>
  </si>
  <si>
    <t>LA, B3</t>
  </si>
  <si>
    <t>LC, B0</t>
  </si>
  <si>
    <t>VNKR</t>
  </si>
  <si>
    <t>Siw Kaas</t>
  </si>
  <si>
    <t>Luna Richter</t>
  </si>
  <si>
    <t>Frederikke Nimb</t>
  </si>
  <si>
    <t>Top 3 SNB's pony spring cup 2022</t>
  </si>
  <si>
    <t>Top 3 SNB's hest spring cup 2022</t>
  </si>
  <si>
    <t>Stilling i SNB's spring Cup 2022</t>
  </si>
  <si>
    <t>Laura Andersen</t>
  </si>
  <si>
    <t>WENDY - 2</t>
  </si>
  <si>
    <t>Nanna Anker Hansen</t>
  </si>
  <si>
    <t>ROYLER LAEGAARD - 1</t>
  </si>
  <si>
    <t>Alma Bryggemand</t>
  </si>
  <si>
    <t>BARBIE STELLA - 3</t>
  </si>
  <si>
    <t>Emma Johanne Dam Andersen</t>
  </si>
  <si>
    <t>Selina Frederiksen Sonne</t>
  </si>
  <si>
    <t>HESTEKLEWA PERLE - 1</t>
  </si>
  <si>
    <t>Hanne Funch</t>
  </si>
  <si>
    <t>OLIVA</t>
  </si>
  <si>
    <t>CUBA CARAMEL</t>
  </si>
  <si>
    <t>CONNY WALKER - 2</t>
  </si>
  <si>
    <t>Fiona Hartung Engelkvist</t>
  </si>
  <si>
    <t>LA BELLA - 3</t>
  </si>
  <si>
    <t>Malou Hartung Krogsgaard</t>
  </si>
  <si>
    <t>Melanie Hartung Krogsgaard</t>
  </si>
  <si>
    <t>Hanna Jurlander Petersen</t>
  </si>
  <si>
    <t>Mathilde Kofod Bager</t>
  </si>
  <si>
    <t>COCO-VITZ</t>
  </si>
  <si>
    <t>Laura Kofod bager</t>
  </si>
  <si>
    <t>KLINTLY'S DANILLA - 1</t>
  </si>
  <si>
    <t>Amalie Kofoed-dam</t>
  </si>
  <si>
    <t>DESTO</t>
  </si>
  <si>
    <t>DONNASTERN</t>
  </si>
  <si>
    <t>Alberte koch Lauritsen</t>
  </si>
  <si>
    <t>YRROL - 2</t>
  </si>
  <si>
    <t>Mercedes Lundt</t>
  </si>
  <si>
    <t>BEAUREGARD TT OX - 1</t>
  </si>
  <si>
    <t>Ditte Maja Hartung Gudbergsen</t>
  </si>
  <si>
    <t>LUCCA - 3</t>
  </si>
  <si>
    <t>Freja Malou Nielsen</t>
  </si>
  <si>
    <t>SOLBAKKAN'S MR. JACKSON - 1</t>
  </si>
  <si>
    <t>Sasja Marfelt</t>
  </si>
  <si>
    <t>BECH'S MALLORY - 1</t>
  </si>
  <si>
    <t>PETRA ASK</t>
  </si>
  <si>
    <t>Tilde Mia Hartung Gudbergsen</t>
  </si>
  <si>
    <t>Asta Mikkelsen</t>
  </si>
  <si>
    <t>ISABELLA - 2</t>
  </si>
  <si>
    <t>Josefine Olsen</t>
  </si>
  <si>
    <t>OMAR HELFIN</t>
  </si>
  <si>
    <t>SABINE - 3</t>
  </si>
  <si>
    <t>HUMMELS SHINE CRAZY DIAMOND</t>
  </si>
  <si>
    <t>Filuca Plum</t>
  </si>
  <si>
    <t>BENETTON - 3</t>
  </si>
  <si>
    <t>Susan Rasmussen</t>
  </si>
  <si>
    <t>RAPELLA</t>
  </si>
  <si>
    <t>Martha Reker Nilsson</t>
  </si>
  <si>
    <t>TIFFANY - 2</t>
  </si>
  <si>
    <t>Rosa Reker Nilsson</t>
  </si>
  <si>
    <t>HESTEKLEWA'S MINNIE MOUSE - 3</t>
  </si>
  <si>
    <t>Lucca Schmeltzer Dybdahl</t>
  </si>
  <si>
    <t>ELEKTRA STENGAARD - 1</t>
  </si>
  <si>
    <t>MARNOWS ABBY - 1</t>
  </si>
  <si>
    <t>Ida Sonne</t>
  </si>
  <si>
    <t>CORLEDO</t>
  </si>
  <si>
    <t>Louise Unterberger Kofod</t>
  </si>
  <si>
    <t>GRIBSVADS MAGI - 3</t>
  </si>
  <si>
    <t>Astrid Vibe Skovgaard</t>
  </si>
  <si>
    <t>Dagmar Pørksen</t>
  </si>
  <si>
    <t>KENTUCKY HØJGÅRD - 1</t>
  </si>
  <si>
    <t>FISKERGAARDENS TANNIC - 2</t>
  </si>
  <si>
    <t>NØRLUNDS WATSON - 2</t>
  </si>
  <si>
    <t>SIEGÅRD'S BRONZE - 2</t>
  </si>
  <si>
    <t>FLØJLEGÅRDS TAP DANCER - 2</t>
  </si>
  <si>
    <t>Lærke Dalsgaard Pelsen</t>
  </si>
  <si>
    <t>SOFIENDALS BARONESSE ATHENA - 3</t>
  </si>
  <si>
    <t>MAYLIE SILWET (DNK) - 2</t>
  </si>
  <si>
    <t>Julie Sanggård Andersen</t>
  </si>
  <si>
    <t>FLINTEGÅRDENS MODESTY - 2</t>
  </si>
  <si>
    <t>Anine Boldrup Sørresiig</t>
  </si>
  <si>
    <t>TAMIKO BLACK DICE - 1</t>
  </si>
  <si>
    <t>Lisa Skov Sørensen</t>
  </si>
  <si>
    <t>Anna Güntelberg</t>
  </si>
  <si>
    <t>THERS FOXTROT FEVER - 3</t>
  </si>
  <si>
    <t>TINKAS BOY DE LICHT - 2</t>
  </si>
  <si>
    <t>BALLYLICKEY PRINCESS APRIL - 1</t>
  </si>
  <si>
    <t>EXTRA-DRY DU GEER - 1</t>
  </si>
  <si>
    <t>LA, B7</t>
  </si>
  <si>
    <t>BORRIS DE JANEIRO - 1</t>
  </si>
  <si>
    <t>LAMBRUSCO DE LIGHT - 2</t>
  </si>
  <si>
    <t>Laura Grønbech Hansen</t>
  </si>
  <si>
    <t>Ingeborg Louise Stenby Kjøller</t>
  </si>
  <si>
    <t>TIRO A HØJBJERG</t>
  </si>
  <si>
    <t>PRISME SIEGÅRD</t>
  </si>
  <si>
    <t>Iben Marianne Høi</t>
  </si>
  <si>
    <t>LILLIFEE AJK</t>
  </si>
  <si>
    <t>STAVSDALS PALMYRA</t>
  </si>
  <si>
    <t>PEMBREY AMIRA</t>
  </si>
  <si>
    <t>BORNHØFTS BLACK LUC</t>
  </si>
  <si>
    <t>RINGSGAARDS BURMA</t>
  </si>
  <si>
    <t>FILUKA G.</t>
  </si>
  <si>
    <t>CICI</t>
  </si>
  <si>
    <t>THANEHØJS PRADA-NOIR</t>
  </si>
  <si>
    <t>Equipe</t>
  </si>
  <si>
    <t>Agnes Ruth Lodahl</t>
  </si>
  <si>
    <t>SUNDANCE LITTLE BLOSSOM - 3</t>
  </si>
  <si>
    <t>Alberte Almeborg</t>
  </si>
  <si>
    <t>GRIBSVADS SILLE - 3</t>
  </si>
  <si>
    <t>HILDA</t>
  </si>
  <si>
    <t>Cecilie Hylander</t>
  </si>
  <si>
    <t>Cilja Folman Westh</t>
  </si>
  <si>
    <t>Clara Folman Westh</t>
  </si>
  <si>
    <t>julie kofoed-dam</t>
  </si>
  <si>
    <t>KATLA Q</t>
  </si>
  <si>
    <t>MAYLIE SALLY (DNK) - 2</t>
  </si>
  <si>
    <t>HESTEKLEWA DELIGHT - 2</t>
  </si>
  <si>
    <t>Marie Bjerregaard</t>
  </si>
  <si>
    <t>Mathilde Bendixen Nielsen</t>
  </si>
  <si>
    <t>Mathilde Sommer Nielsen</t>
  </si>
  <si>
    <t>LUCKY STAR</t>
  </si>
  <si>
    <t>mollie hyllested seerup</t>
  </si>
  <si>
    <t>ELSE - 2</t>
  </si>
  <si>
    <t>Sidsel Toustrup Sode</t>
  </si>
  <si>
    <t>Thamara Granlyst</t>
  </si>
  <si>
    <t>GRIBSVADS NAOMI - 3</t>
  </si>
  <si>
    <t>Lærke Jespersen</t>
  </si>
  <si>
    <t>SIEGÅRD'S BELIZIA - 2</t>
  </si>
  <si>
    <t>SKELHØJS CELICA - 1</t>
  </si>
  <si>
    <t>GRIBSVADS PEARL - 3</t>
  </si>
  <si>
    <t>EFON JAI TAIM - 1</t>
  </si>
  <si>
    <t>SPIDSHØJS CARRERA - 2</t>
  </si>
  <si>
    <t>Olivia Gøth Schou</t>
  </si>
  <si>
    <t>Lea Jørgensen</t>
  </si>
  <si>
    <t>GRIBSVADS NIJAVUE - 3</t>
  </si>
  <si>
    <t>SOLVANGS MORNING SURPRICE - 1</t>
  </si>
  <si>
    <t>BOSAGERGÅRDS BONNETTA - 1</t>
  </si>
  <si>
    <t>RØGILD'S HERIKOS</t>
  </si>
  <si>
    <t>RONALDINHO</t>
  </si>
  <si>
    <t>MISS ROCKLAND</t>
  </si>
  <si>
    <t>BROMMEHUSETS OLIVIA</t>
  </si>
  <si>
    <t>CONRAD SP</t>
  </si>
  <si>
    <t>LB, B3</t>
  </si>
  <si>
    <t>Enya Falk</t>
  </si>
  <si>
    <t>SHILSTONE ROCKS STAR STORM - 3</t>
  </si>
  <si>
    <t>Fanny Lilliedal</t>
  </si>
  <si>
    <t>Christiane Hartung Engelkvist</t>
  </si>
  <si>
    <t>MOONDANCER - 2</t>
  </si>
  <si>
    <t>Camille Kjærsgård Kofoed Skou</t>
  </si>
  <si>
    <t>BACARDI - 3</t>
  </si>
  <si>
    <t>Althea Margrethe Themsen</t>
  </si>
  <si>
    <t>ROLØKKE CELLO - 1</t>
  </si>
  <si>
    <t>Johanna Korsgård Westh</t>
  </si>
  <si>
    <t>Mila Schwarzenburg</t>
  </si>
  <si>
    <t>PLEASURE 48 - 1</t>
  </si>
  <si>
    <t>RØGILD'S JEANETT - 2</t>
  </si>
  <si>
    <t>LD, B0</t>
  </si>
  <si>
    <t>LØGTHOLT'S FATANA - 2</t>
  </si>
  <si>
    <t>Asta-Maria Juel Larsen</t>
  </si>
  <si>
    <t>HALDUR HEDEVANG - 2</t>
  </si>
  <si>
    <t>IRIS SØNDERVANG</t>
  </si>
  <si>
    <t>Laura Nielsen</t>
  </si>
  <si>
    <t>NICOLETT I</t>
  </si>
  <si>
    <t>DONGHEN W.H.</t>
  </si>
  <si>
    <t>Line Nøttrup</t>
  </si>
  <si>
    <t>HALDGÅRDENS RIANNA BACK</t>
  </si>
  <si>
    <t>HAVA ASK</t>
  </si>
  <si>
    <t>Freja Pfeiffer</t>
  </si>
  <si>
    <t>UNIKKA SKOVGÅRD</t>
  </si>
  <si>
    <t>HIGHLIGHT</t>
  </si>
  <si>
    <t>CORDELICHT</t>
  </si>
  <si>
    <t>MBR</t>
  </si>
  <si>
    <t>cm, B0</t>
  </si>
  <si>
    <t>Nora Rothaus Brandt</t>
  </si>
  <si>
    <t>BJØRNEGÅRD'S MAHJONG - 3</t>
  </si>
  <si>
    <t>Maja Hougaard</t>
  </si>
  <si>
    <t>PATRICK - 1</t>
  </si>
  <si>
    <t>Luna Frederiksen</t>
  </si>
  <si>
    <t>PEDRO - 3</t>
  </si>
  <si>
    <t>PRINS - 3</t>
  </si>
  <si>
    <t>BJERGGÅRDS PERFECT DREAM - 1</t>
  </si>
  <si>
    <t>Sille Brogaard</t>
  </si>
  <si>
    <t>MAY DREAM - 1</t>
  </si>
  <si>
    <t>Linnea Mouritzen</t>
  </si>
  <si>
    <t>TRÖJLE - 2</t>
  </si>
  <si>
    <t>Lena Kristensen</t>
  </si>
  <si>
    <t>CORINA</t>
  </si>
  <si>
    <t>Amalie Bendixen Nielsen</t>
  </si>
  <si>
    <t>BÆKGAARDS DIAMOND STAR</t>
  </si>
  <si>
    <t>LANDO BOY</t>
  </si>
  <si>
    <t>Isabella Rasmussen</t>
  </si>
  <si>
    <t>LAMBRUZZO</t>
  </si>
  <si>
    <t>Nanna Mortensen</t>
  </si>
  <si>
    <t>LINDEGÅRDENS LAURA</t>
  </si>
  <si>
    <t>ROMOLUS</t>
  </si>
  <si>
    <t>Mollie Hyllested Seerup</t>
  </si>
  <si>
    <t>RINGSGAARDS DALI</t>
  </si>
  <si>
    <t>MB, B0</t>
  </si>
  <si>
    <t>Dicte Gjetting</t>
  </si>
  <si>
    <t>GENETIC TWIST MAGIC (SWB)</t>
  </si>
  <si>
    <t>Torben Ipsen</t>
  </si>
  <si>
    <t>VALENCIA</t>
  </si>
  <si>
    <t>NLR</t>
  </si>
  <si>
    <t>Sabrina Hedegaard</t>
  </si>
  <si>
    <t>WEEKEND SPOILER - 2</t>
  </si>
  <si>
    <t>Frida Fertner</t>
  </si>
  <si>
    <t>TOVDAL'S IMPRESSIV BOY - 3</t>
  </si>
  <si>
    <t>Amanda Andersen</t>
  </si>
  <si>
    <t>Isabella Engell Skov Larsen</t>
  </si>
  <si>
    <t>WALLACE AU</t>
  </si>
  <si>
    <t>Iben Fertner</t>
  </si>
  <si>
    <t>ELMEGAARD'S AMORINE - 1</t>
  </si>
  <si>
    <t>Clara Hørby-Schow</t>
  </si>
  <si>
    <t>PARADISETS DOLLY - 1</t>
  </si>
  <si>
    <t>FLASKAGH COLLEEN - 1</t>
  </si>
  <si>
    <t>HESTEKLEWA PASSION - 1</t>
  </si>
  <si>
    <t>NEXØ</t>
  </si>
  <si>
    <t>KYLEMORE LILLY - 1</t>
  </si>
  <si>
    <t>MICKEY MOUSE - 3</t>
  </si>
  <si>
    <t>JELLY BEAN JOE - 1</t>
  </si>
  <si>
    <t>Andrea Buchardt Thye</t>
  </si>
  <si>
    <t>PARADISETS ROMEO - 1</t>
  </si>
  <si>
    <t>Malou Hansen</t>
  </si>
  <si>
    <t>THORSTEDS PRIMO - 3</t>
  </si>
  <si>
    <t>Asta Hansen</t>
  </si>
  <si>
    <t>HELDGARDS ELECTRA (DNK) - 2</t>
  </si>
  <si>
    <t>Mathilde Jensen</t>
  </si>
  <si>
    <t>AC-SA'LINAS AF ENGVANG - 1</t>
  </si>
  <si>
    <t>CARTRON BLUE EYE SPOT - 1</t>
  </si>
  <si>
    <t>BAROLO - 1</t>
  </si>
  <si>
    <t>CHEEKY CHARLIE - 2</t>
  </si>
  <si>
    <t>Kathrine Mogensen</t>
  </si>
  <si>
    <t>SKOUSBOE MOONEY - 1</t>
  </si>
  <si>
    <t>Pixi Dich Holmgaard</t>
  </si>
  <si>
    <t>HESTEKLEWA MADONNA - 1</t>
  </si>
  <si>
    <t>- Der gives ikke placeringspoint, i klasser med kun 1 deltager</t>
  </si>
  <si>
    <t>NALA - 3</t>
  </si>
  <si>
    <t>HESTEKLEWA WENDY - 1</t>
  </si>
  <si>
    <t>HESTEKLEWA BLANCHE - 2</t>
  </si>
  <si>
    <t>Marthine Kofoed</t>
  </si>
  <si>
    <t>Ella Nilsson</t>
  </si>
  <si>
    <t>Laura Munk</t>
  </si>
  <si>
    <t>BORGGÅRDS ALLADIN - 2</t>
  </si>
  <si>
    <t>MY QEENIE - 2</t>
  </si>
  <si>
    <t>IHS GERTIE - 1</t>
  </si>
  <si>
    <t>Antal stævner</t>
  </si>
  <si>
    <t>Fun facts</t>
  </si>
  <si>
    <t>ekvipage deltaget i 8 stævner</t>
  </si>
  <si>
    <t>ekvipager deltaget i 7 stævner</t>
  </si>
  <si>
    <t>ekvipager deltaget i 6 stævner</t>
  </si>
  <si>
    <t>ekvipager deltaget i 5 stævner</t>
  </si>
  <si>
    <t>ekvipager deltaget i 4 stævner</t>
  </si>
  <si>
    <t>ekvipager deltaget i 3 stævner</t>
  </si>
  <si>
    <t>ekvipager deltaget i 2 stævner</t>
  </si>
  <si>
    <t>ekvipager deltaget i 1 stævne</t>
  </si>
  <si>
    <t>ekvipager startet svhgrad 1 (LB)</t>
  </si>
  <si>
    <t>ekvipage deltaget i 7 stævner</t>
  </si>
  <si>
    <t>ekvipager startet svhgrad 3 (MB)</t>
  </si>
  <si>
    <t>Sværhedsgrad</t>
  </si>
  <si>
    <t>x</t>
  </si>
  <si>
    <t>ekvipage startet svhgrad 3 (MB)</t>
  </si>
  <si>
    <t>ekvipager startet svhgrad 2 (LA)</t>
  </si>
  <si>
    <t>ekvipager startet svhgrad 0 (&lt;=LC)</t>
  </si>
  <si>
    <t>24 klasser, svhgrad 2</t>
  </si>
  <si>
    <t>19 klasser, svhgrad 2</t>
  </si>
  <si>
    <t>21 klasser, svhgrad 2</t>
  </si>
  <si>
    <t>BM</t>
  </si>
  <si>
    <t>Pony ekvipager i alt</t>
  </si>
  <si>
    <t>Heste ekvipager i alt</t>
  </si>
  <si>
    <t>10 klasser, svhgrad 2</t>
  </si>
  <si>
    <t>9 klasser, svhgrad 2</t>
  </si>
  <si>
    <t>Miley Sørensen</t>
  </si>
  <si>
    <t>LINE FREDERIKKE - 2</t>
  </si>
  <si>
    <t>Emilie Sofie Holmboe Gren-Hansen</t>
  </si>
  <si>
    <t>IGELSØ'S CADY - 3</t>
  </si>
  <si>
    <t>DARCYS GREY GG - 2</t>
  </si>
  <si>
    <t>MIRAIN CAPPUCCINO - 2</t>
  </si>
  <si>
    <t>CHAPLIN - 2</t>
  </si>
  <si>
    <t>Stilling i SNB's spring Cup 2023</t>
  </si>
  <si>
    <t>Top 3 SNB's pony spring cup 2023</t>
  </si>
  <si>
    <t>Top 3 SNB's hest spring cup 2023</t>
  </si>
  <si>
    <t>Sofia Mosekilde</t>
  </si>
  <si>
    <t>CALYPSO</t>
  </si>
  <si>
    <t>Mai Kaas</t>
  </si>
  <si>
    <t>AIR FORCE ONE</t>
  </si>
  <si>
    <t>Gabriella Camille Jørgensen</t>
  </si>
  <si>
    <t>CHICK AND OVER</t>
  </si>
  <si>
    <t>Julie Kofoed-Dam</t>
  </si>
  <si>
    <t>AC-SHERMAN (Æ) AF ENGVANG - 1</t>
  </si>
  <si>
    <t>Søndag 26. februar</t>
  </si>
  <si>
    <t>Eva Mosekilde</t>
  </si>
  <si>
    <t>SIEGÅRD'S COCO CHANEL - 1</t>
  </si>
  <si>
    <t>LA, A</t>
  </si>
  <si>
    <t>Amalie Kofoed-Dam</t>
  </si>
  <si>
    <t>RØDHØJS JUNE</t>
  </si>
  <si>
    <t>CORDEJUS M</t>
  </si>
  <si>
    <t>BRINKS LUCKY CAZAR</t>
  </si>
  <si>
    <t>LB, B0</t>
  </si>
  <si>
    <t>MB, A</t>
  </si>
  <si>
    <t>STEGSTEDGÅRDS DUSTY - 1</t>
  </si>
  <si>
    <t>U.N. - 2</t>
  </si>
  <si>
    <t>A. NØRREGÅRDS LADY IN RED - 1</t>
  </si>
  <si>
    <t>Tine Hammerstrand Andersen</t>
  </si>
  <si>
    <t>LC, B3</t>
  </si>
  <si>
    <t>Lørdag 15. april</t>
  </si>
  <si>
    <t>Lørdag 13. maj</t>
  </si>
  <si>
    <t>Laura Sonne Kofod Hansen</t>
  </si>
  <si>
    <t>TS CELTIC CORZIA - 1</t>
  </si>
  <si>
    <t>Elvira Hyldgaard Sørensen</t>
  </si>
  <si>
    <t>JESTIS LOVELY STRAWBERRY - 1</t>
  </si>
  <si>
    <t>Anna Hansen</t>
  </si>
  <si>
    <t>LB, B7</t>
  </si>
  <si>
    <t>SKOVENSMINDES CASSIDY</t>
  </si>
  <si>
    <t>AYSHA</t>
  </si>
  <si>
    <t>Victoria Nielsen</t>
  </si>
  <si>
    <t>LIVA</t>
  </si>
  <si>
    <t>Sarah Jørgensen</t>
  </si>
  <si>
    <t>LIBELLE</t>
  </si>
  <si>
    <t>Søndag 14. maj</t>
  </si>
  <si>
    <t>MB, B7</t>
  </si>
  <si>
    <t>LE, B0</t>
  </si>
  <si>
    <t>Fredag 9. juni</t>
  </si>
  <si>
    <t>CROSSFIELD DEMONSTRATER - 2</t>
  </si>
  <si>
    <t>LC, B7</t>
  </si>
  <si>
    <t>Victoria Andersen</t>
  </si>
  <si>
    <t>MB, B3</t>
  </si>
  <si>
    <t>LC, B4</t>
  </si>
  <si>
    <t>LB, B4</t>
  </si>
  <si>
    <t>LA, B4</t>
  </si>
  <si>
    <t>Lørdag 10. juni</t>
  </si>
  <si>
    <t>Søndag 11. juni</t>
  </si>
  <si>
    <t>Lørdag 1. juli</t>
  </si>
  <si>
    <t>LC, S2</t>
  </si>
  <si>
    <t>GORTBREE PADDY - 1</t>
  </si>
  <si>
    <t>LA, B0</t>
  </si>
  <si>
    <t>CHILLY</t>
  </si>
  <si>
    <t>Søndag 2. juli</t>
  </si>
  <si>
    <t>Lørdag 5. august</t>
  </si>
  <si>
    <t>Søndag 6. august</t>
  </si>
  <si>
    <t>ZO SPEZIAL</t>
  </si>
  <si>
    <t>HYDRO KATIE - 1</t>
  </si>
  <si>
    <t>MB, MA</t>
  </si>
  <si>
    <t>LB, B12</t>
  </si>
  <si>
    <t>LA, B12</t>
  </si>
  <si>
    <t>X2</t>
  </si>
  <si>
    <t>APACHE - 1</t>
  </si>
  <si>
    <t>DONDY - 1</t>
  </si>
  <si>
    <t>Beata Andersen</t>
  </si>
  <si>
    <t>REBEL - 2</t>
  </si>
  <si>
    <t>Lørdag 7. oktober</t>
  </si>
  <si>
    <t>Maja Felicia Bendtsen</t>
  </si>
  <si>
    <t>STAVSDALS PRINCESS</t>
  </si>
  <si>
    <t>Morten Florin Andersen</t>
  </si>
  <si>
    <t>DANSER UNIK</t>
  </si>
  <si>
    <t>Felicia Råbygård</t>
  </si>
  <si>
    <t>FELLINI LINDEBJERG</t>
  </si>
  <si>
    <t>ZO SPECIAL</t>
  </si>
  <si>
    <t>Lørdag 11. november</t>
  </si>
  <si>
    <t>Liva Neumann Ingvorsen</t>
  </si>
  <si>
    <t>STAVSDALS TORDEN SKY - 3</t>
  </si>
  <si>
    <t>Thilde Rask</t>
  </si>
  <si>
    <t>ALIVE - 1</t>
  </si>
  <si>
    <t>LC, Joker</t>
  </si>
  <si>
    <t>PARADISETS LORENA - 2</t>
  </si>
  <si>
    <t>x2</t>
  </si>
  <si>
    <t>Robert Rungholm</t>
  </si>
  <si>
    <t>ASTI-JK 19</t>
  </si>
  <si>
    <t>LIPAS ALSACE</t>
  </si>
  <si>
    <t>MØNSTEDS PIECE OF CAKE</t>
  </si>
  <si>
    <t>Søndag 12. november</t>
  </si>
  <si>
    <t>SS NO LUXURY - 1</t>
  </si>
  <si>
    <t>Tone Brucz</t>
  </si>
  <si>
    <t>MAYLIE SILWET (DNK) -2</t>
  </si>
  <si>
    <t>Top 3 SNB's pony spring cup 2024</t>
  </si>
  <si>
    <t>Top 3 SNB's hest spring cup 2024</t>
  </si>
  <si>
    <t>Stilling i SNB's spring Cup 2024</t>
  </si>
  <si>
    <t>Lørdag 27. januar</t>
  </si>
  <si>
    <t>Rk</t>
  </si>
  <si>
    <t>Rytter</t>
  </si>
  <si>
    <t>Fejl</t>
  </si>
  <si>
    <t>STAVDALS TORDEN SKY - 3</t>
  </si>
  <si>
    <t>(0+0) 0</t>
  </si>
  <si>
    <t>Liv Vilsholm</t>
  </si>
  <si>
    <t>DESIGN'S JUSTIN - 2</t>
  </si>
  <si>
    <t>I CASH COLLECTOR - 2</t>
  </si>
  <si>
    <t>VOGNMANDGÅRDENS ALLSTAR - 2</t>
  </si>
  <si>
    <t>(8+0) 8</t>
  </si>
  <si>
    <t>(12+3) 15</t>
  </si>
  <si>
    <t>(12+4) 16</t>
  </si>
  <si>
    <t>Eli.</t>
  </si>
  <si>
    <t>7.5</t>
  </si>
  <si>
    <t>(0.0+0.0) 0.0</t>
  </si>
  <si>
    <t>60.09.00</t>
  </si>
  <si>
    <t>7.2</t>
  </si>
  <si>
    <t>(0.0+0.5) 0.5</t>
  </si>
  <si>
    <t>72.09.00</t>
  </si>
  <si>
    <t>6.7</t>
  </si>
  <si>
    <t>8.3</t>
  </si>
  <si>
    <t>(1.0+1.7) 2.7</t>
  </si>
  <si>
    <t>83.55.00</t>
  </si>
  <si>
    <t>5.6</t>
  </si>
  <si>
    <t>Fradrag</t>
  </si>
  <si>
    <t>Tid</t>
  </si>
  <si>
    <t>Total</t>
  </si>
  <si>
    <t>8.9</t>
  </si>
  <si>
    <t>58.50.00</t>
  </si>
  <si>
    <t>64.56.00</t>
  </si>
  <si>
    <t>8.7</t>
  </si>
  <si>
    <t>(1.0+1.0) 2.0</t>
  </si>
  <si>
    <t>77.21.00</t>
  </si>
  <si>
    <t>Lucca Dybdahl Schmeltzer</t>
  </si>
  <si>
    <t>-999.0</t>
  </si>
  <si>
    <t>26.08.00</t>
  </si>
  <si>
    <t>33.48.00</t>
  </si>
  <si>
    <t>29.26.00</t>
  </si>
  <si>
    <t>43.44.00</t>
  </si>
  <si>
    <t>30.33.00</t>
  </si>
  <si>
    <t>(4+1) 5</t>
  </si>
  <si>
    <t>52.17.00</t>
  </si>
  <si>
    <t>32.13.00</t>
  </si>
  <si>
    <t>39.10.00</t>
  </si>
  <si>
    <t>30.11.00</t>
  </si>
  <si>
    <t>43.25.00</t>
  </si>
  <si>
    <t>28.33.00</t>
  </si>
  <si>
    <t>43.55.00</t>
  </si>
  <si>
    <t>30.15.00</t>
  </si>
  <si>
    <t>44.37.00</t>
  </si>
  <si>
    <t>CM</t>
  </si>
  <si>
    <t>B0</t>
  </si>
  <si>
    <t>LB*</t>
  </si>
  <si>
    <t>S2</t>
  </si>
  <si>
    <t>LB**</t>
  </si>
  <si>
    <t>B7</t>
  </si>
  <si>
    <t>63.36.00</t>
  </si>
  <si>
    <t>28.15.00</t>
  </si>
  <si>
    <t>56.52.00</t>
  </si>
  <si>
    <t>32.07.00</t>
  </si>
  <si>
    <t>50.13.00</t>
  </si>
  <si>
    <t>(4+0) 4</t>
  </si>
  <si>
    <t>29.11.00</t>
  </si>
  <si>
    <t>LA*</t>
  </si>
  <si>
    <t>B3</t>
  </si>
  <si>
    <t>58.00.00</t>
  </si>
  <si>
    <t>LA**</t>
  </si>
  <si>
    <t>A</t>
  </si>
  <si>
    <t>LALINEKE</t>
  </si>
  <si>
    <t>VANILLA FLY</t>
  </si>
  <si>
    <t>Lea jørgensen</t>
  </si>
  <si>
    <t>(4+2) 6</t>
  </si>
  <si>
    <t>GENETIC TWIST MAGIQ (SWB)</t>
  </si>
  <si>
    <t>62.42.00</t>
  </si>
  <si>
    <t>43.00.00</t>
  </si>
  <si>
    <t>65.04.00</t>
  </si>
  <si>
    <t>48.21.00</t>
  </si>
  <si>
    <t>58.39.00</t>
  </si>
  <si>
    <t>42.34.00</t>
  </si>
  <si>
    <t>(0+1) 1</t>
  </si>
  <si>
    <t>70.19.00</t>
  </si>
  <si>
    <t>31.10.00</t>
  </si>
  <si>
    <t>43.03.00</t>
  </si>
  <si>
    <t>29.21.00</t>
  </si>
  <si>
    <t>45.05.00</t>
  </si>
  <si>
    <t>Ret.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</si>
</sst>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F800]dddd\,\ mmmm\ dd\,\ yyyy"/>
    <numFmt numFmtId="179" formatCode="[$-406]d\.\ mmmm\ yyyy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7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3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36"/>
      <color indexed="60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11"/>
      <color indexed="23"/>
      <name val="Calibri"/>
      <family val="2"/>
    </font>
    <font>
      <sz val="36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36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C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0"/>
      <color rgb="FF000000"/>
      <name val="Calibri"/>
      <family val="2"/>
    </font>
    <font>
      <sz val="36"/>
      <color rgb="FFC00000"/>
      <name val="Calibri"/>
      <family val="2"/>
    </font>
    <font>
      <sz val="11"/>
      <color rgb="FF0000FF"/>
      <name val="Calibri"/>
      <family val="2"/>
    </font>
    <font>
      <sz val="20"/>
      <color rgb="FF000000"/>
      <name val="Calibri"/>
      <family val="2"/>
    </font>
    <font>
      <sz val="11"/>
      <color theme="0" tint="-0.4999699890613556"/>
      <name val="Calibri"/>
      <family val="2"/>
    </font>
    <font>
      <sz val="10"/>
      <color rgb="FF000000"/>
      <name val="Arial"/>
      <family val="2"/>
    </font>
    <font>
      <sz val="36"/>
      <color rgb="FF00B05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gradientFill>
        <stop position="0">
          <color theme="0"/>
        </stop>
        <stop position="0.5">
          <color theme="4" tint="0.5999900102615356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5999900102615356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5999900102615356"/>
        </stop>
        <stop position="1">
          <color theme="0"/>
        </stop>
      </gradient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2" applyNumberFormat="0" applyAlignment="0" applyProtection="0"/>
    <xf numFmtId="0" fontId="47" fillId="24" borderId="3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45" fillId="0" borderId="0" xfId="42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52" applyFont="1" applyFill="1" applyAlignment="1">
      <alignment horizontal="center" vertical="center"/>
      <protection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78" fontId="67" fillId="0" borderId="0" xfId="0" applyNumberFormat="1" applyFont="1" applyAlignment="1">
      <alignment horizontal="left"/>
    </xf>
    <xf numFmtId="0" fontId="59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7" fillId="0" borderId="0" xfId="52" applyFont="1" applyFill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52" applyFont="1" applyFill="1">
      <alignment/>
      <protection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left"/>
      <protection/>
    </xf>
    <xf numFmtId="0" fontId="0" fillId="0" borderId="0" xfId="0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0" fillId="0" borderId="0" xfId="52" applyFont="1" applyFill="1">
      <alignment/>
      <protection/>
    </xf>
    <xf numFmtId="0" fontId="68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52" applyFont="1" applyFill="1">
      <alignment/>
      <protection/>
    </xf>
    <xf numFmtId="0" fontId="0" fillId="0" borderId="0" xfId="0" applyAlignment="1">
      <alignment horizontal="center"/>
    </xf>
    <xf numFmtId="0" fontId="69" fillId="35" borderId="0" xfId="42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52" applyFont="1" applyFill="1">
      <alignment/>
      <protection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58" fillId="36" borderId="0" xfId="0" applyFont="1" applyFill="1" applyAlignment="1">
      <alignment horizontal="left"/>
    </xf>
    <xf numFmtId="0" fontId="59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0" xfId="52" applyFont="1" applyFill="1" applyAlignment="1">
      <alignment horizontal="left"/>
      <protection/>
    </xf>
    <xf numFmtId="0" fontId="0" fillId="36" borderId="0" xfId="52" applyFont="1" applyFill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52" applyFont="1" applyFill="1" applyAlignment="1">
      <alignment horizontal="center" vertical="center"/>
      <protection/>
    </xf>
    <xf numFmtId="0" fontId="57" fillId="38" borderId="0" xfId="52" applyFont="1" applyFill="1" applyAlignment="1">
      <alignment horizontal="center"/>
      <protection/>
    </xf>
    <xf numFmtId="0" fontId="0" fillId="0" borderId="0" xfId="0" applyAlignment="1">
      <alignment horizontal="right"/>
    </xf>
    <xf numFmtId="9" fontId="0" fillId="0" borderId="0" xfId="58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5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3" xfId="58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0" fillId="39" borderId="0" xfId="0" applyFill="1" applyAlignment="1">
      <alignment/>
    </xf>
    <xf numFmtId="0" fontId="39" fillId="39" borderId="0" xfId="0" applyFont="1" applyFill="1" applyAlignment="1">
      <alignment horizontal="right"/>
    </xf>
    <xf numFmtId="0" fontId="47" fillId="39" borderId="0" xfId="0" applyFont="1" applyFill="1" applyAlignment="1">
      <alignment horizontal="center"/>
    </xf>
    <xf numFmtId="0" fontId="39" fillId="39" borderId="0" xfId="0" applyFont="1" applyFill="1" applyAlignment="1">
      <alignment horizontal="left"/>
    </xf>
    <xf numFmtId="0" fontId="39" fillId="39" borderId="0" xfId="0" applyFont="1" applyFill="1" applyAlignment="1">
      <alignment horizontal="center" vertical="center"/>
    </xf>
    <xf numFmtId="0" fontId="39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40" borderId="14" xfId="0" applyFill="1" applyBorder="1" applyAlignment="1">
      <alignment/>
    </xf>
    <xf numFmtId="0" fontId="0" fillId="41" borderId="15" xfId="0" applyFill="1" applyBorder="1" applyAlignment="1">
      <alignment/>
    </xf>
    <xf numFmtId="0" fontId="0" fillId="42" borderId="15" xfId="0" applyFont="1" applyFill="1" applyBorder="1" applyAlignment="1">
      <alignment/>
    </xf>
    <xf numFmtId="0" fontId="72" fillId="0" borderId="16" xfId="0" applyFont="1" applyBorder="1" applyAlignment="1">
      <alignment wrapText="1"/>
    </xf>
    <xf numFmtId="0" fontId="72" fillId="0" borderId="16" xfId="0" applyFont="1" applyBorder="1" applyAlignment="1">
      <alignment horizontal="right" wrapText="1"/>
    </xf>
    <xf numFmtId="0" fontId="72" fillId="0" borderId="0" xfId="0" applyFont="1" applyBorder="1" applyAlignment="1">
      <alignment horizontal="right" wrapText="1"/>
    </xf>
    <xf numFmtId="0" fontId="72" fillId="0" borderId="0" xfId="0" applyFont="1" applyBorder="1" applyAlignment="1">
      <alignment wrapText="1"/>
    </xf>
    <xf numFmtId="0" fontId="45" fillId="2" borderId="0" xfId="42" applyFill="1" applyAlignment="1">
      <alignment/>
    </xf>
    <xf numFmtId="0" fontId="57" fillId="2" borderId="0" xfId="0" applyFont="1" applyFill="1" applyAlignment="1">
      <alignment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172</xdr:row>
      <xdr:rowOff>57150</xdr:rowOff>
    </xdr:from>
    <xdr:to>
      <xdr:col>3</xdr:col>
      <xdr:colOff>304800</xdr:colOff>
      <xdr:row>172</xdr:row>
      <xdr:rowOff>1181100</xdr:rowOff>
    </xdr:to>
    <xdr:pic>
      <xdr:nvPicPr>
        <xdr:cNvPr id="1" name="Billede 2" descr="SNB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3735050"/>
          <a:ext cx="3648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2105025</xdr:colOff>
      <xdr:row>1</xdr:row>
      <xdr:rowOff>171450</xdr:rowOff>
    </xdr:to>
    <xdr:pic>
      <xdr:nvPicPr>
        <xdr:cNvPr id="2" name="Billede 3" descr="SNB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050"/>
          <a:ext cx="3733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172</xdr:row>
      <xdr:rowOff>57150</xdr:rowOff>
    </xdr:from>
    <xdr:to>
      <xdr:col>3</xdr:col>
      <xdr:colOff>304800</xdr:colOff>
      <xdr:row>172</xdr:row>
      <xdr:rowOff>1181100</xdr:rowOff>
    </xdr:to>
    <xdr:pic>
      <xdr:nvPicPr>
        <xdr:cNvPr id="1" name="Billede 2" descr="SNB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4118550"/>
          <a:ext cx="3648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2105025</xdr:colOff>
      <xdr:row>1</xdr:row>
      <xdr:rowOff>171450</xdr:rowOff>
    </xdr:to>
    <xdr:pic>
      <xdr:nvPicPr>
        <xdr:cNvPr id="2" name="Billede 3" descr="SNB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050"/>
          <a:ext cx="3733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1</xdr:row>
      <xdr:rowOff>180975</xdr:rowOff>
    </xdr:to>
    <xdr:pic>
      <xdr:nvPicPr>
        <xdr:cNvPr id="1" name="Billede 2" descr="SNB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189</xdr:row>
      <xdr:rowOff>57150</xdr:rowOff>
    </xdr:from>
    <xdr:to>
      <xdr:col>3</xdr:col>
      <xdr:colOff>304800</xdr:colOff>
      <xdr:row>189</xdr:row>
      <xdr:rowOff>1181100</xdr:rowOff>
    </xdr:to>
    <xdr:pic>
      <xdr:nvPicPr>
        <xdr:cNvPr id="2" name="Billede 2" descr="SNB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7357050"/>
          <a:ext cx="3648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8995" TargetMode="External" /><Relationship Id="rId2" Type="http://schemas.openxmlformats.org/officeDocument/2006/relationships/hyperlink" Target="https://online.equipe.com/en/horses/5093356" TargetMode="External" /><Relationship Id="rId3" Type="http://schemas.openxmlformats.org/officeDocument/2006/relationships/hyperlink" Target="https://online.equipe.com/en/riders/4428959" TargetMode="External" /><Relationship Id="rId4" Type="http://schemas.openxmlformats.org/officeDocument/2006/relationships/hyperlink" Target="https://online.equipe.com/en/horses/5196347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en/horses/5094139" TargetMode="External" /><Relationship Id="rId2" Type="http://schemas.openxmlformats.org/officeDocument/2006/relationships/hyperlink" Target="https://online.equipe.com/en/horses/5093356" TargetMode="External" /><Relationship Id="rId3" Type="http://schemas.openxmlformats.org/officeDocument/2006/relationships/hyperlink" Target="https://online.equipe.com/en/horses/5093351" TargetMode="External" /><Relationship Id="rId4" Type="http://schemas.openxmlformats.org/officeDocument/2006/relationships/hyperlink" Target="https://online.equipe.com/en/riders/4421147" TargetMode="External" /><Relationship Id="rId5" Type="http://schemas.openxmlformats.org/officeDocument/2006/relationships/hyperlink" Target="https://online.equipe.com/en/horses/5171013" TargetMode="External" /><Relationship Id="rId6" Type="http://schemas.openxmlformats.org/officeDocument/2006/relationships/hyperlink" Target="https://online.equipe.com/en/riders/4421155" TargetMode="External" /><Relationship Id="rId7" Type="http://schemas.openxmlformats.org/officeDocument/2006/relationships/hyperlink" Target="https://online.equipe.com/en/horses/5171020" TargetMode="External" /><Relationship Id="rId8" Type="http://schemas.openxmlformats.org/officeDocument/2006/relationships/hyperlink" Target="https://online.equipe.com/en/riders/4428959" TargetMode="External" /><Relationship Id="rId9" Type="http://schemas.openxmlformats.org/officeDocument/2006/relationships/hyperlink" Target="https://online.equipe.com/en/riders/4421148" TargetMode="External" /><Relationship Id="rId10" Type="http://schemas.openxmlformats.org/officeDocument/2006/relationships/hyperlink" Target="https://online.equipe.com/en/horses/5171014" TargetMode="External" /><Relationship Id="rId11" Type="http://schemas.openxmlformats.org/officeDocument/2006/relationships/hyperlink" Target="https://online.equipe.com/en/horses/5196347" TargetMode="External" /><Relationship Id="rId12" Type="http://schemas.openxmlformats.org/officeDocument/2006/relationships/hyperlink" Target="https://online.equipe.com/en/horses/5171037" TargetMode="External" /><Relationship Id="rId13" Type="http://schemas.openxmlformats.org/officeDocument/2006/relationships/hyperlink" Target="https://online.equipe.com/en/horses/5185508" TargetMode="External" /><Relationship Id="rId14" Type="http://schemas.openxmlformats.org/officeDocument/2006/relationships/hyperlink" Target="https://online.equipe.com/en/riders/4433579" TargetMode="External" /><Relationship Id="rId15" Type="http://schemas.openxmlformats.org/officeDocument/2006/relationships/hyperlink" Target="https://online.equipe.com/en/horses/5191847" TargetMode="External" /><Relationship Id="rId16" Type="http://schemas.openxmlformats.org/officeDocument/2006/relationships/hyperlink" Target="https://online.equipe.com/en/riders/4445364" TargetMode="External" /><Relationship Id="rId17" Type="http://schemas.openxmlformats.org/officeDocument/2006/relationships/hyperlink" Target="https://online.equipe.com/en/horses/5200704" TargetMode="Externa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9705" TargetMode="External" /><Relationship Id="rId2" Type="http://schemas.openxmlformats.org/officeDocument/2006/relationships/hyperlink" Target="https://online.equipe.com/startlists/903890" TargetMode="External" /><Relationship Id="rId3" Type="http://schemas.openxmlformats.org/officeDocument/2006/relationships/hyperlink" Target="https://online.equipe.com/startlists/906563" TargetMode="External" /><Relationship Id="rId4" Type="http://schemas.openxmlformats.org/officeDocument/2006/relationships/hyperlink" Target="https://online.equipe.com/startlists/906564" TargetMode="External" /><Relationship Id="rId5" Type="http://schemas.openxmlformats.org/officeDocument/2006/relationships/hyperlink" Target="https://online.equipe.com/startlists/906565" TargetMode="External" /><Relationship Id="rId6" Type="http://schemas.openxmlformats.org/officeDocument/2006/relationships/hyperlink" Target="https://online.equipe.com/startlists/906604" TargetMode="External" /><Relationship Id="rId7" Type="http://schemas.openxmlformats.org/officeDocument/2006/relationships/hyperlink" Target="https://online.equipe.com/startlists/905203" TargetMode="External" /><Relationship Id="rId8" Type="http://schemas.openxmlformats.org/officeDocument/2006/relationships/hyperlink" Target="https://online.equipe.com/startlists/904589" TargetMode="External" /><Relationship Id="rId9" Type="http://schemas.openxmlformats.org/officeDocument/2006/relationships/hyperlink" Target="https://online.equipe.com/startlists/904795" TargetMode="External" /><Relationship Id="rId10" Type="http://schemas.openxmlformats.org/officeDocument/2006/relationships/hyperlink" Target="https://online.equipe.com/startlists/905016" TargetMode="External" /><Relationship Id="rId11" Type="http://schemas.openxmlformats.org/officeDocument/2006/relationships/hyperlink" Target="https://online.equipe.com/startlists/905017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2955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4087" TargetMode="External" /><Relationship Id="rId2" Type="http://schemas.openxmlformats.org/officeDocument/2006/relationships/hyperlink" Target="https://online.equipe.com/en/horses/5094139" TargetMode="External" /><Relationship Id="rId3" Type="http://schemas.openxmlformats.org/officeDocument/2006/relationships/hyperlink" Target="https://online.equipe.com/en/horses/5093356" TargetMode="External" /><Relationship Id="rId4" Type="http://schemas.openxmlformats.org/officeDocument/2006/relationships/hyperlink" Target="https://online.equipe.com/en/horses/5093351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4818" TargetMode="External" /><Relationship Id="rId2" Type="http://schemas.openxmlformats.org/officeDocument/2006/relationships/hyperlink" Target="https://online.equipe.com/en/horses/5094139" TargetMode="External" /><Relationship Id="rId3" Type="http://schemas.openxmlformats.org/officeDocument/2006/relationships/hyperlink" Target="https://online.equipe.com/en/horses/5093356" TargetMode="External" /><Relationship Id="rId4" Type="http://schemas.openxmlformats.org/officeDocument/2006/relationships/hyperlink" Target="https://online.equipe.com/en/horses/5093351" TargetMode="External" /><Relationship Id="rId5" Type="http://schemas.openxmlformats.org/officeDocument/2006/relationships/hyperlink" Target="https://online.equipe.com/en/riders/4421147" TargetMode="External" /><Relationship Id="rId6" Type="http://schemas.openxmlformats.org/officeDocument/2006/relationships/hyperlink" Target="https://online.equipe.com/en/horses/5171013" TargetMode="External" /><Relationship Id="rId7" Type="http://schemas.openxmlformats.org/officeDocument/2006/relationships/hyperlink" Target="https://online.equipe.com/en/riders/4421155" TargetMode="External" /><Relationship Id="rId8" Type="http://schemas.openxmlformats.org/officeDocument/2006/relationships/hyperlink" Target="https://online.equipe.com/en/horses/5171020" TargetMode="External" /><Relationship Id="rId9" Type="http://schemas.openxmlformats.org/officeDocument/2006/relationships/hyperlink" Target="https://online.equipe.com/en/riders/4428959" TargetMode="External" /><Relationship Id="rId10" Type="http://schemas.openxmlformats.org/officeDocument/2006/relationships/hyperlink" Target="https://online.equipe.com/en/riders/4421148" TargetMode="External" /><Relationship Id="rId11" Type="http://schemas.openxmlformats.org/officeDocument/2006/relationships/hyperlink" Target="https://online.equipe.com/en/horses/5171014" TargetMode="External" /><Relationship Id="rId12" Type="http://schemas.openxmlformats.org/officeDocument/2006/relationships/hyperlink" Target="https://online.equipe.com/en/horses/5196347" TargetMode="External" /><Relationship Id="rId13" Type="http://schemas.openxmlformats.org/officeDocument/2006/relationships/hyperlink" Target="https://online.equipe.com/en/horses/5171037" TargetMode="External" /><Relationship Id="rId14" Type="http://schemas.openxmlformats.org/officeDocument/2006/relationships/hyperlink" Target="https://online.equipe.com/en/horses/5185508" TargetMode="External" /><Relationship Id="rId15" Type="http://schemas.openxmlformats.org/officeDocument/2006/relationships/hyperlink" Target="https://online.equipe.com/en/riders/4433579" TargetMode="External" /><Relationship Id="rId16" Type="http://schemas.openxmlformats.org/officeDocument/2006/relationships/hyperlink" Target="https://online.equipe.com/en/horses/5191847" TargetMode="External" /><Relationship Id="rId17" Type="http://schemas.openxmlformats.org/officeDocument/2006/relationships/hyperlink" Target="https://online.equipe.com/en/riders/4445364" TargetMode="External" /><Relationship Id="rId18" Type="http://schemas.openxmlformats.org/officeDocument/2006/relationships/hyperlink" Target="https://online.equipe.com/en/horses/5200704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5744" TargetMode="External" /><Relationship Id="rId2" Type="http://schemas.openxmlformats.org/officeDocument/2006/relationships/hyperlink" Target="https://online.equipe.com/en/horses/5094139" TargetMode="External" /><Relationship Id="rId3" Type="http://schemas.openxmlformats.org/officeDocument/2006/relationships/hyperlink" Target="https://online.equipe.com/en/horses/5093356" TargetMode="External" /><Relationship Id="rId4" Type="http://schemas.openxmlformats.org/officeDocument/2006/relationships/hyperlink" Target="https://online.equipe.com/en/horses/5093351" TargetMode="External" /><Relationship Id="rId5" Type="http://schemas.openxmlformats.org/officeDocument/2006/relationships/hyperlink" Target="https://online.equipe.com/en/riders/4421147" TargetMode="External" /><Relationship Id="rId6" Type="http://schemas.openxmlformats.org/officeDocument/2006/relationships/hyperlink" Target="https://online.equipe.com/en/horses/5171013" TargetMode="External" /><Relationship Id="rId7" Type="http://schemas.openxmlformats.org/officeDocument/2006/relationships/hyperlink" Target="https://online.equipe.com/en/riders/4421155" TargetMode="External" /><Relationship Id="rId8" Type="http://schemas.openxmlformats.org/officeDocument/2006/relationships/hyperlink" Target="https://online.equipe.com/en/horses/5171020" TargetMode="External" /><Relationship Id="rId9" Type="http://schemas.openxmlformats.org/officeDocument/2006/relationships/hyperlink" Target="https://online.equipe.com/en/riders/4428959" TargetMode="External" /><Relationship Id="rId10" Type="http://schemas.openxmlformats.org/officeDocument/2006/relationships/hyperlink" Target="https://online.equipe.com/en/riders/4421148" TargetMode="External" /><Relationship Id="rId11" Type="http://schemas.openxmlformats.org/officeDocument/2006/relationships/hyperlink" Target="https://online.equipe.com/en/horses/5171014" TargetMode="External" /><Relationship Id="rId12" Type="http://schemas.openxmlformats.org/officeDocument/2006/relationships/hyperlink" Target="https://online.equipe.com/en/horses/5196347" TargetMode="External" /><Relationship Id="rId13" Type="http://schemas.openxmlformats.org/officeDocument/2006/relationships/hyperlink" Target="https://online.equipe.com/en/horses/5171037" TargetMode="External" /><Relationship Id="rId14" Type="http://schemas.openxmlformats.org/officeDocument/2006/relationships/hyperlink" Target="https://online.equipe.com/en/horses/5185508" TargetMode="External" /><Relationship Id="rId15" Type="http://schemas.openxmlformats.org/officeDocument/2006/relationships/hyperlink" Target="https://online.equipe.com/en/riders/4433579" TargetMode="External" /><Relationship Id="rId16" Type="http://schemas.openxmlformats.org/officeDocument/2006/relationships/hyperlink" Target="https://online.equipe.com/en/horses/5191847" TargetMode="External" /><Relationship Id="rId17" Type="http://schemas.openxmlformats.org/officeDocument/2006/relationships/hyperlink" Target="https://online.equipe.com/en/riders/4445364" TargetMode="External" /><Relationship Id="rId18" Type="http://schemas.openxmlformats.org/officeDocument/2006/relationships/hyperlink" Target="https://online.equipe.com/en/horses/5200704" TargetMode="External" /><Relationship Id="rId1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6265" TargetMode="External" /><Relationship Id="rId2" Type="http://schemas.openxmlformats.org/officeDocument/2006/relationships/hyperlink" Target="https://online.equipe.com/en/horses/5094139" TargetMode="External" /><Relationship Id="rId3" Type="http://schemas.openxmlformats.org/officeDocument/2006/relationships/hyperlink" Target="https://online.equipe.com/en/horses/5093356" TargetMode="External" /><Relationship Id="rId4" Type="http://schemas.openxmlformats.org/officeDocument/2006/relationships/hyperlink" Target="https://online.equipe.com/en/horses/5093351" TargetMode="External" /><Relationship Id="rId5" Type="http://schemas.openxmlformats.org/officeDocument/2006/relationships/hyperlink" Target="https://online.equipe.com/en/riders/4421147" TargetMode="External" /><Relationship Id="rId6" Type="http://schemas.openxmlformats.org/officeDocument/2006/relationships/hyperlink" Target="https://online.equipe.com/en/horses/5171013" TargetMode="External" /><Relationship Id="rId7" Type="http://schemas.openxmlformats.org/officeDocument/2006/relationships/hyperlink" Target="https://online.equipe.com/en/riders/4421155" TargetMode="External" /><Relationship Id="rId8" Type="http://schemas.openxmlformats.org/officeDocument/2006/relationships/hyperlink" Target="https://online.equipe.com/en/horses/5171020" TargetMode="External" /><Relationship Id="rId9" Type="http://schemas.openxmlformats.org/officeDocument/2006/relationships/hyperlink" Target="https://online.equipe.com/en/riders/4428959" TargetMode="External" /><Relationship Id="rId10" Type="http://schemas.openxmlformats.org/officeDocument/2006/relationships/hyperlink" Target="https://online.equipe.com/en/riders/4421148" TargetMode="External" /><Relationship Id="rId11" Type="http://schemas.openxmlformats.org/officeDocument/2006/relationships/hyperlink" Target="https://online.equipe.com/en/horses/5171014" TargetMode="External" /><Relationship Id="rId12" Type="http://schemas.openxmlformats.org/officeDocument/2006/relationships/hyperlink" Target="https://online.equipe.com/en/horses/5196347" TargetMode="External" /><Relationship Id="rId13" Type="http://schemas.openxmlformats.org/officeDocument/2006/relationships/hyperlink" Target="https://online.equipe.com/en/horses/5171037" TargetMode="External" /><Relationship Id="rId14" Type="http://schemas.openxmlformats.org/officeDocument/2006/relationships/hyperlink" Target="https://online.equipe.com/en/horses/5185508" TargetMode="External" /><Relationship Id="rId15" Type="http://schemas.openxmlformats.org/officeDocument/2006/relationships/hyperlink" Target="https://online.equipe.com/en/riders/4433579" TargetMode="External" /><Relationship Id="rId16" Type="http://schemas.openxmlformats.org/officeDocument/2006/relationships/hyperlink" Target="https://online.equipe.com/en/horses/5191847" TargetMode="External" /><Relationship Id="rId17" Type="http://schemas.openxmlformats.org/officeDocument/2006/relationships/hyperlink" Target="https://online.equipe.com/en/riders/4445364" TargetMode="External" /><Relationship Id="rId18" Type="http://schemas.openxmlformats.org/officeDocument/2006/relationships/hyperlink" Target="https://online.equipe.com/en/horses/5200704" TargetMode="External" /><Relationship Id="rId1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6265" TargetMode="External" /><Relationship Id="rId2" Type="http://schemas.openxmlformats.org/officeDocument/2006/relationships/hyperlink" Target="https://online.equipe.com/en/horses/5094139" TargetMode="External" /><Relationship Id="rId3" Type="http://schemas.openxmlformats.org/officeDocument/2006/relationships/hyperlink" Target="https://online.equipe.com/en/horses/5093356" TargetMode="External" /><Relationship Id="rId4" Type="http://schemas.openxmlformats.org/officeDocument/2006/relationships/hyperlink" Target="https://online.equipe.com/en/horses/5093351" TargetMode="External" /><Relationship Id="rId5" Type="http://schemas.openxmlformats.org/officeDocument/2006/relationships/hyperlink" Target="https://online.equipe.com/en/riders/4421147" TargetMode="External" /><Relationship Id="rId6" Type="http://schemas.openxmlformats.org/officeDocument/2006/relationships/hyperlink" Target="https://online.equipe.com/en/horses/5171013" TargetMode="External" /><Relationship Id="rId7" Type="http://schemas.openxmlformats.org/officeDocument/2006/relationships/hyperlink" Target="https://online.equipe.com/en/riders/4421155" TargetMode="External" /><Relationship Id="rId8" Type="http://schemas.openxmlformats.org/officeDocument/2006/relationships/hyperlink" Target="https://online.equipe.com/en/horses/5171020" TargetMode="External" /><Relationship Id="rId9" Type="http://schemas.openxmlformats.org/officeDocument/2006/relationships/hyperlink" Target="https://online.equipe.com/en/riders/4428959" TargetMode="External" /><Relationship Id="rId10" Type="http://schemas.openxmlformats.org/officeDocument/2006/relationships/hyperlink" Target="https://online.equipe.com/en/riders/4421148" TargetMode="External" /><Relationship Id="rId11" Type="http://schemas.openxmlformats.org/officeDocument/2006/relationships/hyperlink" Target="https://online.equipe.com/en/horses/5171014" TargetMode="External" /><Relationship Id="rId12" Type="http://schemas.openxmlformats.org/officeDocument/2006/relationships/hyperlink" Target="https://online.equipe.com/en/horses/5196347" TargetMode="External" /><Relationship Id="rId13" Type="http://schemas.openxmlformats.org/officeDocument/2006/relationships/hyperlink" Target="https://online.equipe.com/en/horses/5171037" TargetMode="External" /><Relationship Id="rId14" Type="http://schemas.openxmlformats.org/officeDocument/2006/relationships/hyperlink" Target="https://online.equipe.com/en/horses/5185508" TargetMode="External" /><Relationship Id="rId15" Type="http://schemas.openxmlformats.org/officeDocument/2006/relationships/hyperlink" Target="https://online.equipe.com/en/riders/4433579" TargetMode="External" /><Relationship Id="rId16" Type="http://schemas.openxmlformats.org/officeDocument/2006/relationships/hyperlink" Target="https://online.equipe.com/en/horses/5191847" TargetMode="External" /><Relationship Id="rId17" Type="http://schemas.openxmlformats.org/officeDocument/2006/relationships/hyperlink" Target="https://online.equipe.com/en/riders/4445364" TargetMode="External" /><Relationship Id="rId18" Type="http://schemas.openxmlformats.org/officeDocument/2006/relationships/hyperlink" Target="https://online.equipe.com/en/horses/5200704" TargetMode="External" /><Relationship Id="rId1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shows/58482" TargetMode="External" /><Relationship Id="rId2" Type="http://schemas.openxmlformats.org/officeDocument/2006/relationships/hyperlink" Target="https://online.equipe.com/en/horses/5094139" TargetMode="External" /><Relationship Id="rId3" Type="http://schemas.openxmlformats.org/officeDocument/2006/relationships/hyperlink" Target="https://online.equipe.com/en/horses/5093356" TargetMode="External" /><Relationship Id="rId4" Type="http://schemas.openxmlformats.org/officeDocument/2006/relationships/hyperlink" Target="https://online.equipe.com/en/horses/5093351" TargetMode="External" /><Relationship Id="rId5" Type="http://schemas.openxmlformats.org/officeDocument/2006/relationships/hyperlink" Target="https://online.equipe.com/en/riders/4421147" TargetMode="External" /><Relationship Id="rId6" Type="http://schemas.openxmlformats.org/officeDocument/2006/relationships/hyperlink" Target="https://online.equipe.com/en/horses/5171013" TargetMode="External" /><Relationship Id="rId7" Type="http://schemas.openxmlformats.org/officeDocument/2006/relationships/hyperlink" Target="https://online.equipe.com/en/riders/4421155" TargetMode="External" /><Relationship Id="rId8" Type="http://schemas.openxmlformats.org/officeDocument/2006/relationships/hyperlink" Target="https://online.equipe.com/en/horses/5171020" TargetMode="External" /><Relationship Id="rId9" Type="http://schemas.openxmlformats.org/officeDocument/2006/relationships/hyperlink" Target="https://online.equipe.com/en/riders/4428959" TargetMode="External" /><Relationship Id="rId10" Type="http://schemas.openxmlformats.org/officeDocument/2006/relationships/hyperlink" Target="https://online.equipe.com/en/riders/4421148" TargetMode="External" /><Relationship Id="rId11" Type="http://schemas.openxmlformats.org/officeDocument/2006/relationships/hyperlink" Target="https://online.equipe.com/en/horses/5171014" TargetMode="External" /><Relationship Id="rId12" Type="http://schemas.openxmlformats.org/officeDocument/2006/relationships/hyperlink" Target="https://online.equipe.com/en/horses/5196347" TargetMode="External" /><Relationship Id="rId13" Type="http://schemas.openxmlformats.org/officeDocument/2006/relationships/hyperlink" Target="https://online.equipe.com/en/horses/5171037" TargetMode="External" /><Relationship Id="rId14" Type="http://schemas.openxmlformats.org/officeDocument/2006/relationships/hyperlink" Target="https://online.equipe.com/en/horses/5185508" TargetMode="External" /><Relationship Id="rId15" Type="http://schemas.openxmlformats.org/officeDocument/2006/relationships/hyperlink" Target="https://online.equipe.com/en/riders/4433579" TargetMode="External" /><Relationship Id="rId16" Type="http://schemas.openxmlformats.org/officeDocument/2006/relationships/hyperlink" Target="https://online.equipe.com/en/horses/5191847" TargetMode="External" /><Relationship Id="rId17" Type="http://schemas.openxmlformats.org/officeDocument/2006/relationships/hyperlink" Target="https://online.equipe.com/en/riders/4445364" TargetMode="External" /><Relationship Id="rId18" Type="http://schemas.openxmlformats.org/officeDocument/2006/relationships/hyperlink" Target="https://online.equipe.com/en/horses/5200704" TargetMode="External" /><Relationship Id="rId1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19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28.57421875" style="35" customWidth="1"/>
    <col min="2" max="2" width="33.8515625" style="35" bestFit="1" customWidth="1"/>
    <col min="3" max="3" width="4.8515625" style="1" customWidth="1"/>
    <col min="4" max="4" width="5.7109375" style="186" customWidth="1"/>
    <col min="5" max="5" width="5.7109375" style="39" customWidth="1"/>
    <col min="6" max="9" width="5.7109375" style="186" customWidth="1"/>
    <col min="10" max="10" width="5.8515625" style="186" bestFit="1" customWidth="1"/>
    <col min="11" max="12" width="5.7109375" style="186" customWidth="1"/>
    <col min="13" max="13" width="2.7109375" style="129" customWidth="1"/>
    <col min="14" max="23" width="3.7109375" style="39" customWidth="1"/>
    <col min="24" max="24" width="3.7109375" style="35" customWidth="1"/>
    <col min="25" max="28" width="3.7109375" style="39" customWidth="1"/>
    <col min="29" max="16384" width="9.140625" style="35" customWidth="1"/>
  </cols>
  <sheetData>
    <row r="1" spans="1:28" s="2" customFormat="1" ht="74.25" customHeight="1">
      <c r="A1" s="200"/>
      <c r="B1" s="200"/>
      <c r="C1" s="200"/>
      <c r="D1" s="46"/>
      <c r="E1" s="46"/>
      <c r="F1" s="46"/>
      <c r="G1" s="46"/>
      <c r="H1" s="46"/>
      <c r="I1" s="46"/>
      <c r="J1" s="29"/>
      <c r="K1" s="29"/>
      <c r="L1" s="29"/>
      <c r="M1" s="127"/>
      <c r="N1" s="135"/>
      <c r="O1" s="135"/>
      <c r="P1" s="135"/>
      <c r="Q1" s="135"/>
      <c r="R1" s="135"/>
      <c r="S1" s="135"/>
      <c r="T1" s="135"/>
      <c r="U1" s="135"/>
      <c r="V1" s="135"/>
      <c r="W1" s="135"/>
      <c r="Y1" s="135"/>
      <c r="Z1" s="135"/>
      <c r="AA1" s="135"/>
      <c r="AB1" s="135"/>
    </row>
    <row r="2" ht="15"/>
    <row r="3" spans="1:28" s="3" customFormat="1" ht="21">
      <c r="A3" s="6" t="s">
        <v>396</v>
      </c>
      <c r="B3" s="6"/>
      <c r="C3" s="7"/>
      <c r="D3" s="5"/>
      <c r="E3" s="32"/>
      <c r="F3" s="5"/>
      <c r="G3" s="5"/>
      <c r="H3" s="5"/>
      <c r="I3" s="5"/>
      <c r="J3" s="5"/>
      <c r="K3" s="5"/>
      <c r="L3" s="5"/>
      <c r="M3" s="128"/>
      <c r="N3" s="32"/>
      <c r="O3" s="32"/>
      <c r="P3" s="32"/>
      <c r="Q3" s="32"/>
      <c r="R3" s="32"/>
      <c r="S3" s="32"/>
      <c r="T3" s="32"/>
      <c r="U3" s="32"/>
      <c r="V3" s="32"/>
      <c r="W3" s="32"/>
      <c r="Y3" s="32"/>
      <c r="Z3" s="32"/>
      <c r="AA3" s="32"/>
      <c r="AB3" s="32"/>
    </row>
    <row r="4" spans="1:3" ht="15">
      <c r="A4" s="86" t="str">
        <f>A17</f>
        <v>Agnes Ruth Lodahl</v>
      </c>
      <c r="B4" s="86" t="str">
        <f>B17</f>
        <v>SUNDANCE LITTLE BLOSSOM - 3</v>
      </c>
      <c r="C4" s="26">
        <f>C17</f>
        <v>7</v>
      </c>
    </row>
    <row r="5" spans="1:3" ht="15">
      <c r="A5" s="86" t="str">
        <f aca="true" t="shared" si="0" ref="A5:C6">A18</f>
        <v>Malou Hartung Krogsgaard</v>
      </c>
      <c r="B5" s="86" t="str">
        <f t="shared" si="0"/>
        <v>BORRIS DE JANEIRO - 1</v>
      </c>
      <c r="C5" s="27">
        <f t="shared" si="0"/>
        <v>7</v>
      </c>
    </row>
    <row r="6" spans="1:3" ht="15">
      <c r="A6" s="86" t="str">
        <f t="shared" si="0"/>
        <v>Laura Kofod bager</v>
      </c>
      <c r="B6" s="86" t="str">
        <f t="shared" si="0"/>
        <v>KLINTLY'S DANILLA - 1</v>
      </c>
      <c r="C6" s="28">
        <f t="shared" si="0"/>
        <v>7</v>
      </c>
    </row>
    <row r="7" ht="15">
      <c r="A7" s="8"/>
    </row>
    <row r="8" spans="1:28" s="3" customFormat="1" ht="21">
      <c r="A8" s="6" t="s">
        <v>397</v>
      </c>
      <c r="B8" s="6"/>
      <c r="C8" s="7"/>
      <c r="D8" s="5"/>
      <c r="E8" s="32"/>
      <c r="F8" s="5"/>
      <c r="G8" s="5"/>
      <c r="H8" s="5"/>
      <c r="I8" s="5"/>
      <c r="J8" s="5"/>
      <c r="K8" s="5"/>
      <c r="L8" s="5"/>
      <c r="M8" s="128"/>
      <c r="N8" s="32"/>
      <c r="O8" s="32"/>
      <c r="P8" s="32"/>
      <c r="Q8" s="32"/>
      <c r="R8" s="32"/>
      <c r="S8" s="32"/>
      <c r="T8" s="32"/>
      <c r="U8" s="32"/>
      <c r="V8" s="32"/>
      <c r="W8" s="32"/>
      <c r="Y8" s="32"/>
      <c r="Z8" s="32"/>
      <c r="AA8" s="32"/>
      <c r="AB8" s="32"/>
    </row>
    <row r="9" spans="1:3" ht="15" customHeight="1">
      <c r="A9" s="35" t="str">
        <f>A100</f>
        <v>Dicte Gjetting</v>
      </c>
      <c r="B9" s="35" t="str">
        <f>B100</f>
        <v>GENETIC TWIST MAGIQ (SWB)</v>
      </c>
      <c r="C9" s="26">
        <f>C100</f>
        <v>6</v>
      </c>
    </row>
    <row r="10" spans="1:3" ht="15">
      <c r="A10" s="35" t="str">
        <f aca="true" t="shared" si="1" ref="A10:C11">A101</f>
        <v>Mathilde Kofod Bager</v>
      </c>
      <c r="B10" s="35" t="str">
        <f t="shared" si="1"/>
        <v>COCO-VITZ</v>
      </c>
      <c r="C10" s="27">
        <f t="shared" si="1"/>
        <v>5</v>
      </c>
    </row>
    <row r="11" spans="1:3" ht="15">
      <c r="A11" s="35" t="str">
        <f t="shared" si="1"/>
        <v>Gry Mogensen</v>
      </c>
      <c r="B11" s="35" t="str">
        <f t="shared" si="1"/>
        <v>LANDO BOY</v>
      </c>
      <c r="C11" s="28">
        <f t="shared" si="1"/>
        <v>5</v>
      </c>
    </row>
    <row r="12" ht="15">
      <c r="A12" s="8"/>
    </row>
    <row r="13" spans="1:28" s="3" customFormat="1" ht="21">
      <c r="A13" s="30" t="s">
        <v>0</v>
      </c>
      <c r="B13" s="31">
        <f ca="1">TODAY()</f>
        <v>45333</v>
      </c>
      <c r="C13" s="4"/>
      <c r="D13" s="5"/>
      <c r="E13" s="32"/>
      <c r="F13" s="5"/>
      <c r="G13" s="5"/>
      <c r="H13" s="5"/>
      <c r="I13" s="5"/>
      <c r="J13" s="5"/>
      <c r="K13" s="5"/>
      <c r="L13" s="5"/>
      <c r="M13" s="128"/>
      <c r="N13" s="32"/>
      <c r="O13" s="32"/>
      <c r="P13" s="32"/>
      <c r="Q13" s="32"/>
      <c r="R13" s="32"/>
      <c r="S13" s="32"/>
      <c r="T13" s="32"/>
      <c r="U13" s="32"/>
      <c r="V13" s="32"/>
      <c r="W13" s="32"/>
      <c r="Y13" s="32"/>
      <c r="Z13" s="32"/>
      <c r="AA13" s="32"/>
      <c r="AB13" s="32"/>
    </row>
    <row r="14" spans="1:28" s="67" customFormat="1" ht="15">
      <c r="A14" s="66"/>
      <c r="C14" s="68"/>
      <c r="D14" s="68"/>
      <c r="E14" s="69"/>
      <c r="F14" s="68"/>
      <c r="G14" s="68"/>
      <c r="H14" s="68"/>
      <c r="I14" s="68"/>
      <c r="J14" s="68"/>
      <c r="K14" s="68"/>
      <c r="L14" s="68"/>
      <c r="M14" s="76"/>
      <c r="N14" s="69"/>
      <c r="O14" s="69"/>
      <c r="P14" s="69"/>
      <c r="Q14" s="69"/>
      <c r="R14" s="69"/>
      <c r="S14" s="69"/>
      <c r="T14" s="69"/>
      <c r="U14" s="69"/>
      <c r="V14" s="69"/>
      <c r="W14" s="69"/>
      <c r="Y14" s="69"/>
      <c r="Z14" s="69"/>
      <c r="AA14" s="69"/>
      <c r="AB14" s="69"/>
    </row>
    <row r="15" spans="1:28" ht="26.25">
      <c r="A15" s="201" t="s">
        <v>398</v>
      </c>
      <c r="B15" s="201"/>
      <c r="C15" s="201"/>
      <c r="D15" s="201"/>
      <c r="E15" s="201"/>
      <c r="F15" s="201"/>
      <c r="G15" s="201"/>
      <c r="H15" s="201"/>
      <c r="I15" s="201"/>
      <c r="P15" s="202" t="s">
        <v>268</v>
      </c>
      <c r="Q15" s="202"/>
      <c r="R15" s="202"/>
      <c r="S15" s="202"/>
      <c r="T15" s="202"/>
      <c r="U15" s="202"/>
      <c r="V15" s="202"/>
      <c r="W15" s="202"/>
      <c r="Y15" s="202" t="s">
        <v>281</v>
      </c>
      <c r="Z15" s="202"/>
      <c r="AA15" s="202"/>
      <c r="AB15" s="202"/>
    </row>
    <row r="16" spans="2:28" s="9" customFormat="1" ht="21">
      <c r="B16" s="12" t="s">
        <v>1</v>
      </c>
      <c r="C16" s="10" t="s">
        <v>2</v>
      </c>
      <c r="D16" s="22" t="s">
        <v>26</v>
      </c>
      <c r="E16" s="22"/>
      <c r="F16" s="22"/>
      <c r="G16" s="22"/>
      <c r="H16" s="22"/>
      <c r="I16" s="22"/>
      <c r="J16" s="22"/>
      <c r="K16" s="22"/>
      <c r="L16" s="22"/>
      <c r="M16" s="130"/>
      <c r="O16" s="22">
        <v>9</v>
      </c>
      <c r="P16" s="22">
        <v>8</v>
      </c>
      <c r="Q16" s="22">
        <v>7</v>
      </c>
      <c r="R16" s="22">
        <v>6</v>
      </c>
      <c r="S16" s="22">
        <v>5</v>
      </c>
      <c r="T16" s="22">
        <v>4</v>
      </c>
      <c r="U16" s="22">
        <v>3</v>
      </c>
      <c r="V16" s="22">
        <v>2</v>
      </c>
      <c r="W16" s="22">
        <v>1</v>
      </c>
      <c r="Y16" s="22">
        <v>0</v>
      </c>
      <c r="Z16" s="22">
        <v>1</v>
      </c>
      <c r="AA16" s="22">
        <v>2</v>
      </c>
      <c r="AB16" s="22">
        <v>3</v>
      </c>
    </row>
    <row r="17" spans="1:28" s="86" customFormat="1" ht="15">
      <c r="A17" s="35" t="s">
        <v>128</v>
      </c>
      <c r="B17" s="35" t="s">
        <v>129</v>
      </c>
      <c r="C17" s="36">
        <f aca="true" t="shared" si="2" ref="C17:C80">SUM(D17:L17)</f>
        <v>7</v>
      </c>
      <c r="D17" s="188">
        <v>7</v>
      </c>
      <c r="E17" s="63"/>
      <c r="F17" s="187"/>
      <c r="G17" s="136"/>
      <c r="H17" s="187"/>
      <c r="I17" s="188"/>
      <c r="J17" s="39"/>
      <c r="K17" s="38"/>
      <c r="L17" s="38"/>
      <c r="M17" s="132"/>
      <c r="N17" s="136">
        <f>COUNT(D17:L17)</f>
        <v>1</v>
      </c>
      <c r="O17" s="136">
        <f aca="true" t="shared" si="3" ref="O17:W32">IF($N17=O$16,1,)</f>
        <v>0</v>
      </c>
      <c r="P17" s="136">
        <f t="shared" si="3"/>
        <v>0</v>
      </c>
      <c r="Q17" s="136">
        <f t="shared" si="3"/>
        <v>0</v>
      </c>
      <c r="R17" s="136">
        <f t="shared" si="3"/>
        <v>0</v>
      </c>
      <c r="S17" s="136">
        <f t="shared" si="3"/>
        <v>0</v>
      </c>
      <c r="T17" s="136">
        <f t="shared" si="3"/>
        <v>0</v>
      </c>
      <c r="U17" s="136">
        <f t="shared" si="3"/>
        <v>0</v>
      </c>
      <c r="V17" s="136">
        <f t="shared" si="3"/>
        <v>0</v>
      </c>
      <c r="W17" s="136">
        <f t="shared" si="3"/>
        <v>1</v>
      </c>
      <c r="X17" s="38"/>
      <c r="Y17" s="136"/>
      <c r="Z17" s="136" t="s">
        <v>282</v>
      </c>
      <c r="AA17" s="136"/>
      <c r="AB17" s="136"/>
    </row>
    <row r="18" spans="1:28" s="86" customFormat="1" ht="15">
      <c r="A18" s="35" t="s">
        <v>48</v>
      </c>
      <c r="B18" s="35" t="s">
        <v>112</v>
      </c>
      <c r="C18" s="36">
        <f t="shared" si="2"/>
        <v>7</v>
      </c>
      <c r="D18" s="188">
        <v>7</v>
      </c>
      <c r="E18" s="63"/>
      <c r="F18" s="187"/>
      <c r="G18" s="136"/>
      <c r="H18" s="187"/>
      <c r="I18" s="188"/>
      <c r="J18" s="39"/>
      <c r="K18" s="38"/>
      <c r="L18" s="38"/>
      <c r="M18" s="132"/>
      <c r="N18" s="136">
        <f aca="true" t="shared" si="4" ref="N18:N81">COUNT(D18:L18)</f>
        <v>1</v>
      </c>
      <c r="O18" s="136">
        <f t="shared" si="3"/>
        <v>0</v>
      </c>
      <c r="P18" s="136">
        <f t="shared" si="3"/>
        <v>0</v>
      </c>
      <c r="Q18" s="136">
        <f t="shared" si="3"/>
        <v>0</v>
      </c>
      <c r="R18" s="136">
        <f t="shared" si="3"/>
        <v>0</v>
      </c>
      <c r="S18" s="136">
        <f t="shared" si="3"/>
        <v>0</v>
      </c>
      <c r="T18" s="136">
        <f t="shared" si="3"/>
        <v>0</v>
      </c>
      <c r="U18" s="136">
        <f t="shared" si="3"/>
        <v>0</v>
      </c>
      <c r="V18" s="136">
        <f t="shared" si="3"/>
        <v>0</v>
      </c>
      <c r="W18" s="136">
        <f t="shared" si="3"/>
        <v>1</v>
      </c>
      <c r="X18" s="38"/>
      <c r="Y18" s="136"/>
      <c r="Z18" s="136"/>
      <c r="AA18" s="136" t="s">
        <v>282</v>
      </c>
      <c r="AB18" s="136"/>
    </row>
    <row r="19" spans="1:28" s="86" customFormat="1" ht="15">
      <c r="A19" s="35" t="s">
        <v>53</v>
      </c>
      <c r="B19" s="90" t="s">
        <v>54</v>
      </c>
      <c r="C19" s="36">
        <f t="shared" si="2"/>
        <v>7</v>
      </c>
      <c r="D19" s="188">
        <v>7</v>
      </c>
      <c r="E19" s="63"/>
      <c r="F19" s="187"/>
      <c r="G19" s="136"/>
      <c r="H19" s="187"/>
      <c r="I19" s="188"/>
      <c r="J19" s="39"/>
      <c r="K19" s="38"/>
      <c r="L19" s="38"/>
      <c r="M19" s="129"/>
      <c r="N19" s="136">
        <f t="shared" si="4"/>
        <v>1</v>
      </c>
      <c r="O19" s="136">
        <f t="shared" si="3"/>
        <v>0</v>
      </c>
      <c r="P19" s="136">
        <f t="shared" si="3"/>
        <v>0</v>
      </c>
      <c r="Q19" s="136">
        <f t="shared" si="3"/>
        <v>0</v>
      </c>
      <c r="R19" s="136">
        <f t="shared" si="3"/>
        <v>0</v>
      </c>
      <c r="S19" s="136">
        <f t="shared" si="3"/>
        <v>0</v>
      </c>
      <c r="T19" s="136">
        <f t="shared" si="3"/>
        <v>0</v>
      </c>
      <c r="U19" s="136">
        <f t="shared" si="3"/>
        <v>0</v>
      </c>
      <c r="V19" s="136">
        <f t="shared" si="3"/>
        <v>0</v>
      </c>
      <c r="W19" s="136">
        <f t="shared" si="3"/>
        <v>1</v>
      </c>
      <c r="X19" s="38"/>
      <c r="Y19" s="136"/>
      <c r="Z19" s="136"/>
      <c r="AA19" s="136" t="s">
        <v>282</v>
      </c>
      <c r="AB19" s="136"/>
    </row>
    <row r="20" spans="1:28" s="86" customFormat="1" ht="15">
      <c r="A20" s="35" t="s">
        <v>58</v>
      </c>
      <c r="B20" s="35" t="s">
        <v>59</v>
      </c>
      <c r="C20" s="36">
        <f t="shared" si="2"/>
        <v>5</v>
      </c>
      <c r="D20" s="188">
        <v>5</v>
      </c>
      <c r="E20" s="136"/>
      <c r="F20" s="187"/>
      <c r="G20" s="136"/>
      <c r="H20" s="187"/>
      <c r="I20" s="188"/>
      <c r="J20" s="39"/>
      <c r="K20" s="38"/>
      <c r="L20" s="38"/>
      <c r="M20" s="129"/>
      <c r="N20" s="136">
        <f t="shared" si="4"/>
        <v>1</v>
      </c>
      <c r="O20" s="136">
        <f t="shared" si="3"/>
        <v>0</v>
      </c>
      <c r="P20" s="136">
        <f t="shared" si="3"/>
        <v>0</v>
      </c>
      <c r="Q20" s="136">
        <f t="shared" si="3"/>
        <v>0</v>
      </c>
      <c r="R20" s="136">
        <f t="shared" si="3"/>
        <v>0</v>
      </c>
      <c r="S20" s="136">
        <f t="shared" si="3"/>
        <v>0</v>
      </c>
      <c r="T20" s="136">
        <f t="shared" si="3"/>
        <v>0</v>
      </c>
      <c r="U20" s="136">
        <f t="shared" si="3"/>
        <v>0</v>
      </c>
      <c r="V20" s="136">
        <f t="shared" si="3"/>
        <v>0</v>
      </c>
      <c r="W20" s="136">
        <f t="shared" si="3"/>
        <v>1</v>
      </c>
      <c r="X20" s="38"/>
      <c r="Y20" s="136"/>
      <c r="Z20" s="136" t="s">
        <v>282</v>
      </c>
      <c r="AA20" s="136"/>
      <c r="AB20" s="136"/>
    </row>
    <row r="21" spans="1:28" s="86" customFormat="1" ht="15">
      <c r="A21" s="35" t="s">
        <v>263</v>
      </c>
      <c r="B21" s="35" t="s">
        <v>145</v>
      </c>
      <c r="C21" s="36">
        <f t="shared" si="2"/>
        <v>5</v>
      </c>
      <c r="D21" s="188">
        <v>5</v>
      </c>
      <c r="E21" s="136"/>
      <c r="F21" s="187"/>
      <c r="G21" s="136"/>
      <c r="H21" s="187"/>
      <c r="I21" s="188"/>
      <c r="J21" s="39"/>
      <c r="K21" s="38"/>
      <c r="L21" s="38"/>
      <c r="M21" s="129"/>
      <c r="N21" s="136">
        <f t="shared" si="4"/>
        <v>1</v>
      </c>
      <c r="O21" s="136">
        <f t="shared" si="3"/>
        <v>0</v>
      </c>
      <c r="P21" s="136">
        <f t="shared" si="3"/>
        <v>0</v>
      </c>
      <c r="Q21" s="136">
        <f t="shared" si="3"/>
        <v>0</v>
      </c>
      <c r="R21" s="136">
        <f t="shared" si="3"/>
        <v>0</v>
      </c>
      <c r="S21" s="136">
        <f t="shared" si="3"/>
        <v>0</v>
      </c>
      <c r="T21" s="136">
        <f t="shared" si="3"/>
        <v>0</v>
      </c>
      <c r="U21" s="136">
        <f t="shared" si="3"/>
        <v>0</v>
      </c>
      <c r="V21" s="136">
        <f t="shared" si="3"/>
        <v>0</v>
      </c>
      <c r="W21" s="136">
        <f t="shared" si="3"/>
        <v>1</v>
      </c>
      <c r="X21" s="38"/>
      <c r="Y21" s="136"/>
      <c r="Z21" s="136" t="s">
        <v>282</v>
      </c>
      <c r="AA21" s="136"/>
      <c r="AB21" s="136"/>
    </row>
    <row r="22" spans="1:28" s="86" customFormat="1" ht="15">
      <c r="A22" s="35" t="s">
        <v>106</v>
      </c>
      <c r="B22" s="35" t="s">
        <v>371</v>
      </c>
      <c r="C22" s="36">
        <f t="shared" si="2"/>
        <v>5</v>
      </c>
      <c r="D22" s="188">
        <v>5</v>
      </c>
      <c r="E22" s="63"/>
      <c r="F22" s="187"/>
      <c r="G22" s="136"/>
      <c r="H22" s="187"/>
      <c r="I22" s="188"/>
      <c r="J22" s="39"/>
      <c r="K22" s="38"/>
      <c r="L22" s="38"/>
      <c r="M22" s="129"/>
      <c r="N22" s="136">
        <f t="shared" si="4"/>
        <v>1</v>
      </c>
      <c r="O22" s="136">
        <f t="shared" si="3"/>
        <v>0</v>
      </c>
      <c r="P22" s="136">
        <f t="shared" si="3"/>
        <v>0</v>
      </c>
      <c r="Q22" s="136">
        <f t="shared" si="3"/>
        <v>0</v>
      </c>
      <c r="R22" s="136">
        <f t="shared" si="3"/>
        <v>0</v>
      </c>
      <c r="S22" s="136">
        <f t="shared" si="3"/>
        <v>0</v>
      </c>
      <c r="T22" s="136">
        <f t="shared" si="3"/>
        <v>0</v>
      </c>
      <c r="U22" s="136">
        <f t="shared" si="3"/>
        <v>0</v>
      </c>
      <c r="V22" s="136">
        <f t="shared" si="3"/>
        <v>0</v>
      </c>
      <c r="W22" s="136">
        <f t="shared" si="3"/>
        <v>1</v>
      </c>
      <c r="X22" s="38"/>
      <c r="Y22" s="136"/>
      <c r="Z22" s="136"/>
      <c r="AA22" s="136" t="s">
        <v>282</v>
      </c>
      <c r="AB22" s="136"/>
    </row>
    <row r="23" spans="1:28" s="86" customFormat="1" ht="15">
      <c r="A23" s="35" t="s">
        <v>262</v>
      </c>
      <c r="B23" s="35" t="s">
        <v>406</v>
      </c>
      <c r="C23" s="36">
        <f t="shared" si="2"/>
        <v>4</v>
      </c>
      <c r="D23" s="188">
        <v>4</v>
      </c>
      <c r="E23" s="63"/>
      <c r="F23" s="187"/>
      <c r="G23" s="136"/>
      <c r="H23" s="187"/>
      <c r="I23" s="188"/>
      <c r="J23" s="39"/>
      <c r="K23" s="38"/>
      <c r="L23" s="38"/>
      <c r="M23" s="131"/>
      <c r="N23" s="136">
        <f t="shared" si="4"/>
        <v>1</v>
      </c>
      <c r="O23" s="136">
        <f t="shared" si="3"/>
        <v>0</v>
      </c>
      <c r="P23" s="136">
        <f t="shared" si="3"/>
        <v>0</v>
      </c>
      <c r="Q23" s="136">
        <f t="shared" si="3"/>
        <v>0</v>
      </c>
      <c r="R23" s="136">
        <f t="shared" si="3"/>
        <v>0</v>
      </c>
      <c r="S23" s="136">
        <f t="shared" si="3"/>
        <v>0</v>
      </c>
      <c r="T23" s="136">
        <f t="shared" si="3"/>
        <v>0</v>
      </c>
      <c r="U23" s="136">
        <f t="shared" si="3"/>
        <v>0</v>
      </c>
      <c r="V23" s="136">
        <f t="shared" si="3"/>
        <v>0</v>
      </c>
      <c r="W23" s="136">
        <f t="shared" si="3"/>
        <v>1</v>
      </c>
      <c r="X23" s="38"/>
      <c r="Y23" s="136" t="s">
        <v>282</v>
      </c>
      <c r="Z23" s="136"/>
      <c r="AA23" s="136"/>
      <c r="AB23" s="136"/>
    </row>
    <row r="24" spans="1:28" s="86" customFormat="1" ht="15">
      <c r="A24" s="35" t="s">
        <v>46</v>
      </c>
      <c r="B24" s="35" t="s">
        <v>407</v>
      </c>
      <c r="C24" s="36">
        <f t="shared" si="2"/>
        <v>4</v>
      </c>
      <c r="D24" s="188">
        <v>4</v>
      </c>
      <c r="E24" s="136"/>
      <c r="F24" s="187"/>
      <c r="G24" s="136"/>
      <c r="H24" s="187"/>
      <c r="I24" s="188"/>
      <c r="J24" s="39"/>
      <c r="K24" s="38"/>
      <c r="L24" s="38"/>
      <c r="M24" s="129"/>
      <c r="N24" s="136">
        <f t="shared" si="4"/>
        <v>1</v>
      </c>
      <c r="O24" s="136">
        <f t="shared" si="3"/>
        <v>0</v>
      </c>
      <c r="P24" s="136">
        <f t="shared" si="3"/>
        <v>0</v>
      </c>
      <c r="Q24" s="136">
        <f t="shared" si="3"/>
        <v>0</v>
      </c>
      <c r="R24" s="136">
        <f t="shared" si="3"/>
        <v>0</v>
      </c>
      <c r="S24" s="136">
        <f t="shared" si="3"/>
        <v>0</v>
      </c>
      <c r="T24" s="136">
        <f t="shared" si="3"/>
        <v>0</v>
      </c>
      <c r="U24" s="136">
        <f t="shared" si="3"/>
        <v>0</v>
      </c>
      <c r="V24" s="136">
        <f t="shared" si="3"/>
        <v>0</v>
      </c>
      <c r="W24" s="136">
        <f t="shared" si="3"/>
        <v>1</v>
      </c>
      <c r="X24" s="38"/>
      <c r="Y24" s="136" t="s">
        <v>282</v>
      </c>
      <c r="Z24" s="136"/>
      <c r="AA24" s="136"/>
      <c r="AB24" s="136"/>
    </row>
    <row r="25" spans="1:28" s="86" customFormat="1" ht="15">
      <c r="A25" s="35" t="s">
        <v>333</v>
      </c>
      <c r="B25" s="90" t="s">
        <v>36</v>
      </c>
      <c r="C25" s="36">
        <f t="shared" si="2"/>
        <v>4</v>
      </c>
      <c r="D25" s="188">
        <v>4</v>
      </c>
      <c r="E25" s="63"/>
      <c r="F25" s="187"/>
      <c r="G25" s="136"/>
      <c r="H25" s="187"/>
      <c r="I25" s="188"/>
      <c r="J25" s="39"/>
      <c r="K25" s="38"/>
      <c r="L25" s="38"/>
      <c r="M25" s="129"/>
      <c r="N25" s="136">
        <f t="shared" si="4"/>
        <v>1</v>
      </c>
      <c r="O25" s="136">
        <f t="shared" si="3"/>
        <v>0</v>
      </c>
      <c r="P25" s="136">
        <f t="shared" si="3"/>
        <v>0</v>
      </c>
      <c r="Q25" s="136">
        <f t="shared" si="3"/>
        <v>0</v>
      </c>
      <c r="R25" s="136">
        <f t="shared" si="3"/>
        <v>0</v>
      </c>
      <c r="S25" s="136">
        <f t="shared" si="3"/>
        <v>0</v>
      </c>
      <c r="T25" s="136">
        <f t="shared" si="3"/>
        <v>0</v>
      </c>
      <c r="U25" s="136">
        <f t="shared" si="3"/>
        <v>0</v>
      </c>
      <c r="V25" s="136">
        <f t="shared" si="3"/>
        <v>0</v>
      </c>
      <c r="W25" s="136">
        <f t="shared" si="3"/>
        <v>1</v>
      </c>
      <c r="X25" s="38"/>
      <c r="Y25" s="136" t="s">
        <v>282</v>
      </c>
      <c r="Z25" s="136"/>
      <c r="AA25" s="136"/>
      <c r="AB25" s="136"/>
    </row>
    <row r="26" spans="1:28" s="86" customFormat="1" ht="15">
      <c r="A26" s="35" t="s">
        <v>89</v>
      </c>
      <c r="B26" s="35" t="s">
        <v>207</v>
      </c>
      <c r="C26" s="36">
        <f t="shared" si="2"/>
        <v>4</v>
      </c>
      <c r="D26" s="188">
        <v>4</v>
      </c>
      <c r="E26" s="136"/>
      <c r="F26" s="187"/>
      <c r="G26" s="136"/>
      <c r="H26" s="187"/>
      <c r="I26" s="188"/>
      <c r="J26" s="39"/>
      <c r="K26" s="38"/>
      <c r="L26" s="38"/>
      <c r="M26" s="129"/>
      <c r="N26" s="136">
        <f t="shared" si="4"/>
        <v>1</v>
      </c>
      <c r="O26" s="136">
        <f t="shared" si="3"/>
        <v>0</v>
      </c>
      <c r="P26" s="136">
        <f t="shared" si="3"/>
        <v>0</v>
      </c>
      <c r="Q26" s="136">
        <f t="shared" si="3"/>
        <v>0</v>
      </c>
      <c r="R26" s="136">
        <f t="shared" si="3"/>
        <v>0</v>
      </c>
      <c r="S26" s="136">
        <f t="shared" si="3"/>
        <v>0</v>
      </c>
      <c r="T26" s="136">
        <f t="shared" si="3"/>
        <v>0</v>
      </c>
      <c r="U26" s="136">
        <f t="shared" si="3"/>
        <v>0</v>
      </c>
      <c r="V26" s="136">
        <f t="shared" si="3"/>
        <v>0</v>
      </c>
      <c r="W26" s="136">
        <f t="shared" si="3"/>
        <v>1</v>
      </c>
      <c r="X26" s="38"/>
      <c r="Y26" s="136"/>
      <c r="Z26" s="136" t="s">
        <v>282</v>
      </c>
      <c r="AA26" s="136"/>
      <c r="AB26" s="136"/>
    </row>
    <row r="27" spans="1:28" s="86" customFormat="1" ht="15">
      <c r="A27" s="35" t="s">
        <v>60</v>
      </c>
      <c r="B27" s="35" t="s">
        <v>384</v>
      </c>
      <c r="C27" s="36">
        <f t="shared" si="2"/>
        <v>4</v>
      </c>
      <c r="D27" s="188">
        <v>4</v>
      </c>
      <c r="E27" s="136"/>
      <c r="F27" s="187"/>
      <c r="G27" s="136"/>
      <c r="H27" s="187"/>
      <c r="I27" s="188"/>
      <c r="J27" s="39"/>
      <c r="K27" s="38"/>
      <c r="L27" s="38"/>
      <c r="M27" s="129"/>
      <c r="N27" s="136">
        <f t="shared" si="4"/>
        <v>1</v>
      </c>
      <c r="O27" s="136">
        <f t="shared" si="3"/>
        <v>0</v>
      </c>
      <c r="P27" s="136">
        <f t="shared" si="3"/>
        <v>0</v>
      </c>
      <c r="Q27" s="136">
        <f t="shared" si="3"/>
        <v>0</v>
      </c>
      <c r="R27" s="136">
        <f t="shared" si="3"/>
        <v>0</v>
      </c>
      <c r="S27" s="136">
        <f t="shared" si="3"/>
        <v>0</v>
      </c>
      <c r="T27" s="136">
        <f t="shared" si="3"/>
        <v>0</v>
      </c>
      <c r="U27" s="136">
        <f t="shared" si="3"/>
        <v>0</v>
      </c>
      <c r="V27" s="136">
        <f t="shared" si="3"/>
        <v>0</v>
      </c>
      <c r="W27" s="136">
        <f t="shared" si="3"/>
        <v>1</v>
      </c>
      <c r="X27" s="38"/>
      <c r="Y27" s="136"/>
      <c r="Z27" s="136" t="s">
        <v>282</v>
      </c>
      <c r="AA27" s="136"/>
      <c r="AB27" s="136"/>
    </row>
    <row r="28" spans="1:28" s="86" customFormat="1" ht="15">
      <c r="A28" s="35" t="s">
        <v>72</v>
      </c>
      <c r="B28" s="35" t="s">
        <v>267</v>
      </c>
      <c r="C28" s="36">
        <f t="shared" si="2"/>
        <v>3</v>
      </c>
      <c r="D28" s="188">
        <v>3</v>
      </c>
      <c r="E28" s="63"/>
      <c r="F28" s="187"/>
      <c r="G28" s="136"/>
      <c r="H28" s="187"/>
      <c r="I28" s="188"/>
      <c r="J28" s="39"/>
      <c r="K28" s="38"/>
      <c r="L28" s="38"/>
      <c r="M28" s="129"/>
      <c r="N28" s="136">
        <f t="shared" si="4"/>
        <v>1</v>
      </c>
      <c r="O28" s="136">
        <f t="shared" si="3"/>
        <v>0</v>
      </c>
      <c r="P28" s="136">
        <f t="shared" si="3"/>
        <v>0</v>
      </c>
      <c r="Q28" s="136">
        <f t="shared" si="3"/>
        <v>0</v>
      </c>
      <c r="R28" s="136">
        <f t="shared" si="3"/>
        <v>0</v>
      </c>
      <c r="S28" s="136">
        <f t="shared" si="3"/>
        <v>0</v>
      </c>
      <c r="T28" s="136">
        <f t="shared" si="3"/>
        <v>0</v>
      </c>
      <c r="U28" s="136">
        <f t="shared" si="3"/>
        <v>0</v>
      </c>
      <c r="V28" s="136">
        <f t="shared" si="3"/>
        <v>0</v>
      </c>
      <c r="W28" s="136">
        <f t="shared" si="3"/>
        <v>1</v>
      </c>
      <c r="X28" s="38"/>
      <c r="Y28" s="136" t="s">
        <v>282</v>
      </c>
      <c r="Z28" s="136"/>
      <c r="AA28" s="136"/>
      <c r="AB28" s="136"/>
    </row>
    <row r="29" spans="1:28" s="86" customFormat="1" ht="15">
      <c r="A29" s="35" t="s">
        <v>169</v>
      </c>
      <c r="B29" s="35" t="s">
        <v>252</v>
      </c>
      <c r="C29" s="36">
        <f t="shared" si="2"/>
        <v>3</v>
      </c>
      <c r="D29" s="188">
        <v>3</v>
      </c>
      <c r="E29" s="136"/>
      <c r="F29" s="187"/>
      <c r="G29" s="136"/>
      <c r="H29" s="187"/>
      <c r="I29" s="188"/>
      <c r="J29" s="39"/>
      <c r="K29" s="38"/>
      <c r="L29" s="38"/>
      <c r="M29" s="129"/>
      <c r="N29" s="136">
        <f t="shared" si="4"/>
        <v>1</v>
      </c>
      <c r="O29" s="136">
        <f t="shared" si="3"/>
        <v>0</v>
      </c>
      <c r="P29" s="136">
        <f t="shared" si="3"/>
        <v>0</v>
      </c>
      <c r="Q29" s="136">
        <f t="shared" si="3"/>
        <v>0</v>
      </c>
      <c r="R29" s="136">
        <f t="shared" si="3"/>
        <v>0</v>
      </c>
      <c r="S29" s="136">
        <f t="shared" si="3"/>
        <v>0</v>
      </c>
      <c r="T29" s="136">
        <f t="shared" si="3"/>
        <v>0</v>
      </c>
      <c r="U29" s="136">
        <f t="shared" si="3"/>
        <v>0</v>
      </c>
      <c r="V29" s="136">
        <f t="shared" si="3"/>
        <v>0</v>
      </c>
      <c r="W29" s="136">
        <f t="shared" si="3"/>
        <v>1</v>
      </c>
      <c r="X29" s="38"/>
      <c r="Y29" s="136"/>
      <c r="Z29" s="136" t="s">
        <v>282</v>
      </c>
      <c r="AA29" s="136"/>
      <c r="AB29" s="136"/>
    </row>
    <row r="30" spans="1:28" s="86" customFormat="1" ht="15">
      <c r="A30" s="35" t="s">
        <v>381</v>
      </c>
      <c r="B30" s="90" t="s">
        <v>403</v>
      </c>
      <c r="C30" s="36">
        <f t="shared" si="2"/>
        <v>2</v>
      </c>
      <c r="D30" s="188">
        <v>2</v>
      </c>
      <c r="E30" s="136"/>
      <c r="F30" s="187"/>
      <c r="G30" s="136"/>
      <c r="H30" s="187"/>
      <c r="I30" s="188"/>
      <c r="J30" s="39"/>
      <c r="K30" s="38"/>
      <c r="L30" s="38"/>
      <c r="M30" s="129"/>
      <c r="N30" s="136">
        <f t="shared" si="4"/>
        <v>1</v>
      </c>
      <c r="O30" s="136">
        <f t="shared" si="3"/>
        <v>0</v>
      </c>
      <c r="P30" s="136">
        <f t="shared" si="3"/>
        <v>0</v>
      </c>
      <c r="Q30" s="136">
        <f t="shared" si="3"/>
        <v>0</v>
      </c>
      <c r="R30" s="136">
        <f t="shared" si="3"/>
        <v>0</v>
      </c>
      <c r="S30" s="136">
        <f t="shared" si="3"/>
        <v>0</v>
      </c>
      <c r="T30" s="136">
        <f t="shared" si="3"/>
        <v>0</v>
      </c>
      <c r="U30" s="136">
        <f t="shared" si="3"/>
        <v>0</v>
      </c>
      <c r="V30" s="136">
        <f t="shared" si="3"/>
        <v>0</v>
      </c>
      <c r="W30" s="136">
        <f t="shared" si="3"/>
        <v>1</v>
      </c>
      <c r="X30" s="38"/>
      <c r="Y30" s="136" t="s">
        <v>282</v>
      </c>
      <c r="Z30" s="136"/>
      <c r="AA30" s="136"/>
      <c r="AB30" s="136"/>
    </row>
    <row r="31" spans="1:28" s="86" customFormat="1" ht="15">
      <c r="A31" s="35" t="s">
        <v>405</v>
      </c>
      <c r="B31" s="35" t="s">
        <v>152</v>
      </c>
      <c r="C31" s="36">
        <f t="shared" si="2"/>
        <v>2</v>
      </c>
      <c r="D31" s="188">
        <v>2</v>
      </c>
      <c r="E31" s="136"/>
      <c r="F31" s="187"/>
      <c r="G31" s="136"/>
      <c r="H31" s="187"/>
      <c r="I31" s="188"/>
      <c r="J31" s="39"/>
      <c r="K31" s="38"/>
      <c r="L31" s="38"/>
      <c r="M31" s="129"/>
      <c r="N31" s="136">
        <f t="shared" si="4"/>
        <v>1</v>
      </c>
      <c r="O31" s="136">
        <f t="shared" si="3"/>
        <v>0</v>
      </c>
      <c r="P31" s="136">
        <f t="shared" si="3"/>
        <v>0</v>
      </c>
      <c r="Q31" s="136">
        <f t="shared" si="3"/>
        <v>0</v>
      </c>
      <c r="R31" s="136">
        <f t="shared" si="3"/>
        <v>0</v>
      </c>
      <c r="S31" s="136">
        <f t="shared" si="3"/>
        <v>0</v>
      </c>
      <c r="T31" s="136">
        <f t="shared" si="3"/>
        <v>0</v>
      </c>
      <c r="U31" s="136">
        <f t="shared" si="3"/>
        <v>0</v>
      </c>
      <c r="V31" s="136">
        <f t="shared" si="3"/>
        <v>0</v>
      </c>
      <c r="W31" s="136">
        <f t="shared" si="3"/>
        <v>1</v>
      </c>
      <c r="X31" s="38"/>
      <c r="Y31" s="136" t="s">
        <v>282</v>
      </c>
      <c r="Z31" s="136"/>
      <c r="AA31" s="136"/>
      <c r="AB31" s="136"/>
    </row>
    <row r="32" spans="1:28" s="86" customFormat="1" ht="15">
      <c r="A32" s="35" t="s">
        <v>383</v>
      </c>
      <c r="B32" s="90" t="s">
        <v>174</v>
      </c>
      <c r="C32" s="36">
        <f t="shared" si="2"/>
        <v>2</v>
      </c>
      <c r="D32" s="188">
        <v>2</v>
      </c>
      <c r="E32" s="136"/>
      <c r="F32" s="187"/>
      <c r="G32" s="136"/>
      <c r="H32" s="187"/>
      <c r="I32" s="188"/>
      <c r="J32" s="39"/>
      <c r="K32" s="38"/>
      <c r="L32" s="38"/>
      <c r="M32" s="129"/>
      <c r="N32" s="136">
        <f t="shared" si="4"/>
        <v>1</v>
      </c>
      <c r="O32" s="136">
        <f t="shared" si="3"/>
        <v>0</v>
      </c>
      <c r="P32" s="136">
        <f t="shared" si="3"/>
        <v>0</v>
      </c>
      <c r="Q32" s="136">
        <f t="shared" si="3"/>
        <v>0</v>
      </c>
      <c r="R32" s="136">
        <f t="shared" si="3"/>
        <v>0</v>
      </c>
      <c r="S32" s="136">
        <f t="shared" si="3"/>
        <v>0</v>
      </c>
      <c r="T32" s="136">
        <f t="shared" si="3"/>
        <v>0</v>
      </c>
      <c r="U32" s="136">
        <f t="shared" si="3"/>
        <v>0</v>
      </c>
      <c r="V32" s="136">
        <f t="shared" si="3"/>
        <v>0</v>
      </c>
      <c r="W32" s="136">
        <f t="shared" si="3"/>
        <v>1</v>
      </c>
      <c r="X32" s="38"/>
      <c r="Y32" s="136" t="s">
        <v>282</v>
      </c>
      <c r="Z32" s="136"/>
      <c r="AA32" s="136"/>
      <c r="AB32" s="136"/>
    </row>
    <row r="33" spans="1:28" s="86" customFormat="1" ht="15">
      <c r="A33" s="35" t="s">
        <v>347</v>
      </c>
      <c r="B33" s="35" t="s">
        <v>408</v>
      </c>
      <c r="C33" s="36">
        <f t="shared" si="2"/>
        <v>2</v>
      </c>
      <c r="D33" s="188">
        <v>2</v>
      </c>
      <c r="E33" s="136"/>
      <c r="F33" s="187"/>
      <c r="G33" s="136"/>
      <c r="H33" s="187"/>
      <c r="I33" s="188"/>
      <c r="J33" s="39"/>
      <c r="K33" s="38"/>
      <c r="L33" s="38"/>
      <c r="M33" s="129"/>
      <c r="N33" s="136">
        <f t="shared" si="4"/>
        <v>1</v>
      </c>
      <c r="O33" s="136">
        <f aca="true" t="shared" si="5" ref="O33:W42">IF($N33=O$16,1,)</f>
        <v>0</v>
      </c>
      <c r="P33" s="136">
        <f t="shared" si="5"/>
        <v>0</v>
      </c>
      <c r="Q33" s="136">
        <f t="shared" si="5"/>
        <v>0</v>
      </c>
      <c r="R33" s="136">
        <f t="shared" si="5"/>
        <v>0</v>
      </c>
      <c r="S33" s="136">
        <f t="shared" si="5"/>
        <v>0</v>
      </c>
      <c r="T33" s="136">
        <f t="shared" si="5"/>
        <v>0</v>
      </c>
      <c r="U33" s="136">
        <f t="shared" si="5"/>
        <v>0</v>
      </c>
      <c r="V33" s="136">
        <f t="shared" si="5"/>
        <v>0</v>
      </c>
      <c r="W33" s="136">
        <f t="shared" si="5"/>
        <v>1</v>
      </c>
      <c r="X33" s="38"/>
      <c r="Y33" s="136" t="s">
        <v>282</v>
      </c>
      <c r="Z33" s="136"/>
      <c r="AA33" s="136"/>
      <c r="AB33" s="136"/>
    </row>
    <row r="34" spans="1:28" s="86" customFormat="1" ht="15" hidden="1">
      <c r="A34" s="35"/>
      <c r="B34" s="35"/>
      <c r="C34" s="36">
        <f t="shared" si="2"/>
        <v>0</v>
      </c>
      <c r="D34" s="188"/>
      <c r="E34" s="136"/>
      <c r="F34" s="187"/>
      <c r="G34" s="136"/>
      <c r="H34" s="187"/>
      <c r="I34" s="188"/>
      <c r="J34" s="39"/>
      <c r="K34" s="38"/>
      <c r="L34" s="38"/>
      <c r="M34" s="129"/>
      <c r="N34" s="136">
        <f t="shared" si="4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38"/>
      <c r="Y34" s="136"/>
      <c r="Z34" s="136"/>
      <c r="AA34" s="136"/>
      <c r="AB34" s="136"/>
    </row>
    <row r="35" spans="1:28" s="86" customFormat="1" ht="15" hidden="1">
      <c r="A35" s="35"/>
      <c r="B35" s="90"/>
      <c r="C35" s="36">
        <f t="shared" si="2"/>
        <v>0</v>
      </c>
      <c r="D35" s="188"/>
      <c r="E35" s="63"/>
      <c r="F35" s="187"/>
      <c r="G35" s="136"/>
      <c r="H35" s="187"/>
      <c r="I35" s="188"/>
      <c r="J35" s="39"/>
      <c r="K35" s="38"/>
      <c r="L35" s="38"/>
      <c r="M35" s="131"/>
      <c r="N35" s="136">
        <f t="shared" si="4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0</v>
      </c>
      <c r="X35" s="38"/>
      <c r="Y35" s="136"/>
      <c r="Z35" s="136"/>
      <c r="AA35" s="136"/>
      <c r="AB35" s="136"/>
    </row>
    <row r="36" spans="1:28" s="86" customFormat="1" ht="15" hidden="1">
      <c r="A36" s="35"/>
      <c r="B36" s="35"/>
      <c r="C36" s="36">
        <f t="shared" si="2"/>
        <v>0</v>
      </c>
      <c r="D36" s="188"/>
      <c r="E36" s="136"/>
      <c r="F36" s="187"/>
      <c r="G36" s="136"/>
      <c r="H36" s="187"/>
      <c r="I36" s="188"/>
      <c r="J36" s="39"/>
      <c r="K36" s="38"/>
      <c r="L36" s="38"/>
      <c r="M36" s="129"/>
      <c r="N36" s="136">
        <f t="shared" si="4"/>
        <v>0</v>
      </c>
      <c r="O36" s="136">
        <f t="shared" si="5"/>
        <v>0</v>
      </c>
      <c r="P36" s="136">
        <f t="shared" si="5"/>
        <v>0</v>
      </c>
      <c r="Q36" s="136">
        <f t="shared" si="5"/>
        <v>0</v>
      </c>
      <c r="R36" s="136">
        <f t="shared" si="5"/>
        <v>0</v>
      </c>
      <c r="S36" s="136">
        <f t="shared" si="5"/>
        <v>0</v>
      </c>
      <c r="T36" s="136">
        <f t="shared" si="5"/>
        <v>0</v>
      </c>
      <c r="U36" s="136">
        <f t="shared" si="5"/>
        <v>0</v>
      </c>
      <c r="V36" s="136">
        <f t="shared" si="5"/>
        <v>0</v>
      </c>
      <c r="W36" s="136">
        <f t="shared" si="5"/>
        <v>0</v>
      </c>
      <c r="X36" s="38"/>
      <c r="Y36" s="136"/>
      <c r="Z36" s="136"/>
      <c r="AA36" s="136"/>
      <c r="AB36" s="136"/>
    </row>
    <row r="37" spans="1:28" s="86" customFormat="1" ht="15" hidden="1">
      <c r="A37" s="35"/>
      <c r="B37" s="35"/>
      <c r="C37" s="36">
        <f t="shared" si="2"/>
        <v>0</v>
      </c>
      <c r="D37" s="188"/>
      <c r="E37" s="136"/>
      <c r="F37" s="187"/>
      <c r="G37" s="136"/>
      <c r="H37" s="187"/>
      <c r="I37" s="188"/>
      <c r="J37" s="39"/>
      <c r="K37" s="38"/>
      <c r="L37" s="38"/>
      <c r="M37" s="129"/>
      <c r="N37" s="136">
        <f t="shared" si="4"/>
        <v>0</v>
      </c>
      <c r="O37" s="136">
        <f t="shared" si="5"/>
        <v>0</v>
      </c>
      <c r="P37" s="136">
        <f t="shared" si="5"/>
        <v>0</v>
      </c>
      <c r="Q37" s="136">
        <f t="shared" si="5"/>
        <v>0</v>
      </c>
      <c r="R37" s="136">
        <f t="shared" si="5"/>
        <v>0</v>
      </c>
      <c r="S37" s="136">
        <f t="shared" si="5"/>
        <v>0</v>
      </c>
      <c r="T37" s="136">
        <f t="shared" si="5"/>
        <v>0</v>
      </c>
      <c r="U37" s="136">
        <f t="shared" si="5"/>
        <v>0</v>
      </c>
      <c r="V37" s="136">
        <f t="shared" si="5"/>
        <v>0</v>
      </c>
      <c r="W37" s="136">
        <f t="shared" si="5"/>
        <v>0</v>
      </c>
      <c r="X37" s="38"/>
      <c r="Y37" s="136"/>
      <c r="Z37" s="136"/>
      <c r="AA37" s="136"/>
      <c r="AB37" s="136"/>
    </row>
    <row r="38" spans="1:28" s="86" customFormat="1" ht="15" hidden="1">
      <c r="A38" s="35"/>
      <c r="B38" s="35"/>
      <c r="C38" s="36">
        <f t="shared" si="2"/>
        <v>0</v>
      </c>
      <c r="D38" s="188"/>
      <c r="E38" s="136"/>
      <c r="F38" s="187"/>
      <c r="G38" s="136"/>
      <c r="H38" s="187"/>
      <c r="I38" s="188"/>
      <c r="J38" s="39"/>
      <c r="K38" s="38"/>
      <c r="L38" s="38"/>
      <c r="M38" s="129"/>
      <c r="N38" s="136">
        <f t="shared" si="4"/>
        <v>0</v>
      </c>
      <c r="O38" s="136">
        <f t="shared" si="5"/>
        <v>0</v>
      </c>
      <c r="P38" s="136">
        <f t="shared" si="5"/>
        <v>0</v>
      </c>
      <c r="Q38" s="136">
        <f t="shared" si="5"/>
        <v>0</v>
      </c>
      <c r="R38" s="136">
        <f t="shared" si="5"/>
        <v>0</v>
      </c>
      <c r="S38" s="136">
        <f t="shared" si="5"/>
        <v>0</v>
      </c>
      <c r="T38" s="136">
        <f t="shared" si="5"/>
        <v>0</v>
      </c>
      <c r="U38" s="136">
        <f t="shared" si="5"/>
        <v>0</v>
      </c>
      <c r="V38" s="136">
        <f t="shared" si="5"/>
        <v>0</v>
      </c>
      <c r="W38" s="136">
        <f t="shared" si="5"/>
        <v>0</v>
      </c>
      <c r="X38" s="38"/>
      <c r="Y38" s="136"/>
      <c r="Z38" s="136"/>
      <c r="AA38" s="136"/>
      <c r="AB38" s="136"/>
    </row>
    <row r="39" spans="1:28" s="86" customFormat="1" ht="15" hidden="1">
      <c r="A39" s="35"/>
      <c r="B39" s="35"/>
      <c r="C39" s="36">
        <f t="shared" si="2"/>
        <v>0</v>
      </c>
      <c r="D39" s="188"/>
      <c r="E39" s="136"/>
      <c r="F39" s="187"/>
      <c r="G39" s="136"/>
      <c r="H39" s="187"/>
      <c r="I39" s="188"/>
      <c r="J39" s="39"/>
      <c r="K39" s="38"/>
      <c r="L39" s="38"/>
      <c r="M39" s="129"/>
      <c r="N39" s="136">
        <f t="shared" si="4"/>
        <v>0</v>
      </c>
      <c r="O39" s="136">
        <f t="shared" si="5"/>
        <v>0</v>
      </c>
      <c r="P39" s="136">
        <f t="shared" si="5"/>
        <v>0</v>
      </c>
      <c r="Q39" s="136">
        <f t="shared" si="5"/>
        <v>0</v>
      </c>
      <c r="R39" s="136">
        <f t="shared" si="5"/>
        <v>0</v>
      </c>
      <c r="S39" s="136">
        <f t="shared" si="5"/>
        <v>0</v>
      </c>
      <c r="T39" s="136">
        <f t="shared" si="5"/>
        <v>0</v>
      </c>
      <c r="U39" s="136">
        <f t="shared" si="5"/>
        <v>0</v>
      </c>
      <c r="V39" s="136">
        <f t="shared" si="5"/>
        <v>0</v>
      </c>
      <c r="W39" s="136">
        <f t="shared" si="5"/>
        <v>0</v>
      </c>
      <c r="X39" s="38"/>
      <c r="Y39" s="136"/>
      <c r="Z39" s="136"/>
      <c r="AA39" s="136"/>
      <c r="AB39" s="136"/>
    </row>
    <row r="40" spans="1:28" s="86" customFormat="1" ht="15" hidden="1">
      <c r="A40" s="35"/>
      <c r="B40" s="35"/>
      <c r="C40" s="36">
        <f t="shared" si="2"/>
        <v>0</v>
      </c>
      <c r="D40" s="188"/>
      <c r="E40" s="136"/>
      <c r="F40" s="187"/>
      <c r="G40" s="136"/>
      <c r="H40" s="187"/>
      <c r="I40" s="188"/>
      <c r="J40" s="39"/>
      <c r="K40" s="38"/>
      <c r="L40" s="38"/>
      <c r="M40" s="129"/>
      <c r="N40" s="136">
        <f t="shared" si="4"/>
        <v>0</v>
      </c>
      <c r="O40" s="136">
        <f t="shared" si="5"/>
        <v>0</v>
      </c>
      <c r="P40" s="136">
        <f t="shared" si="5"/>
        <v>0</v>
      </c>
      <c r="Q40" s="136">
        <f t="shared" si="5"/>
        <v>0</v>
      </c>
      <c r="R40" s="136">
        <f t="shared" si="5"/>
        <v>0</v>
      </c>
      <c r="S40" s="136">
        <f t="shared" si="5"/>
        <v>0</v>
      </c>
      <c r="T40" s="136">
        <f t="shared" si="5"/>
        <v>0</v>
      </c>
      <c r="U40" s="136">
        <f t="shared" si="5"/>
        <v>0</v>
      </c>
      <c r="V40" s="136">
        <f t="shared" si="5"/>
        <v>0</v>
      </c>
      <c r="W40" s="136">
        <f t="shared" si="5"/>
        <v>0</v>
      </c>
      <c r="X40" s="38"/>
      <c r="Y40" s="136"/>
      <c r="Z40" s="136"/>
      <c r="AA40" s="136"/>
      <c r="AB40" s="136"/>
    </row>
    <row r="41" spans="1:28" s="86" customFormat="1" ht="15" hidden="1">
      <c r="A41" s="35"/>
      <c r="B41" s="35"/>
      <c r="C41" s="36">
        <f t="shared" si="2"/>
        <v>0</v>
      </c>
      <c r="D41" s="188"/>
      <c r="E41" s="136"/>
      <c r="F41" s="187"/>
      <c r="G41" s="136"/>
      <c r="H41" s="187"/>
      <c r="I41" s="188"/>
      <c r="J41" s="39"/>
      <c r="K41" s="38"/>
      <c r="L41" s="38"/>
      <c r="M41" s="129"/>
      <c r="N41" s="136">
        <f t="shared" si="4"/>
        <v>0</v>
      </c>
      <c r="O41" s="136">
        <f t="shared" si="5"/>
        <v>0</v>
      </c>
      <c r="P41" s="136">
        <f t="shared" si="5"/>
        <v>0</v>
      </c>
      <c r="Q41" s="136">
        <f t="shared" si="5"/>
        <v>0</v>
      </c>
      <c r="R41" s="136">
        <f t="shared" si="5"/>
        <v>0</v>
      </c>
      <c r="S41" s="136">
        <f t="shared" si="5"/>
        <v>0</v>
      </c>
      <c r="T41" s="136">
        <f t="shared" si="5"/>
        <v>0</v>
      </c>
      <c r="U41" s="136">
        <f t="shared" si="5"/>
        <v>0</v>
      </c>
      <c r="V41" s="136">
        <f t="shared" si="5"/>
        <v>0</v>
      </c>
      <c r="W41" s="136">
        <f t="shared" si="5"/>
        <v>0</v>
      </c>
      <c r="X41" s="38"/>
      <c r="Y41" s="136"/>
      <c r="Z41" s="136"/>
      <c r="AA41" s="136"/>
      <c r="AB41" s="136"/>
    </row>
    <row r="42" spans="1:28" s="86" customFormat="1" ht="15" hidden="1">
      <c r="A42" s="35"/>
      <c r="B42" s="35"/>
      <c r="C42" s="36">
        <f t="shared" si="2"/>
        <v>0</v>
      </c>
      <c r="D42" s="188"/>
      <c r="E42" s="136"/>
      <c r="F42" s="187"/>
      <c r="G42" s="136"/>
      <c r="H42" s="187"/>
      <c r="I42" s="188"/>
      <c r="J42" s="39"/>
      <c r="K42" s="38"/>
      <c r="L42" s="38"/>
      <c r="M42" s="129"/>
      <c r="N42" s="136">
        <f t="shared" si="4"/>
        <v>0</v>
      </c>
      <c r="O42" s="136">
        <f t="shared" si="5"/>
        <v>0</v>
      </c>
      <c r="P42" s="136">
        <f t="shared" si="5"/>
        <v>0</v>
      </c>
      <c r="Q42" s="136">
        <f t="shared" si="5"/>
        <v>0</v>
      </c>
      <c r="R42" s="136">
        <f t="shared" si="5"/>
        <v>0</v>
      </c>
      <c r="S42" s="136">
        <f t="shared" si="5"/>
        <v>0</v>
      </c>
      <c r="T42" s="136">
        <f t="shared" si="5"/>
        <v>0</v>
      </c>
      <c r="U42" s="136">
        <f t="shared" si="5"/>
        <v>0</v>
      </c>
      <c r="V42" s="136">
        <f t="shared" si="5"/>
        <v>0</v>
      </c>
      <c r="W42" s="136">
        <f t="shared" si="5"/>
        <v>0</v>
      </c>
      <c r="X42" s="38"/>
      <c r="Y42" s="136"/>
      <c r="Z42" s="136"/>
      <c r="AA42" s="136"/>
      <c r="AB42" s="136"/>
    </row>
    <row r="43" spans="1:28" s="86" customFormat="1" ht="15" hidden="1">
      <c r="A43" s="35"/>
      <c r="B43" s="35"/>
      <c r="C43" s="36">
        <f t="shared" si="2"/>
        <v>0</v>
      </c>
      <c r="D43" s="188"/>
      <c r="E43" s="63"/>
      <c r="F43" s="187"/>
      <c r="G43" s="136"/>
      <c r="H43" s="187"/>
      <c r="I43" s="188"/>
      <c r="J43" s="39"/>
      <c r="K43" s="38"/>
      <c r="L43" s="38"/>
      <c r="M43" s="132"/>
      <c r="N43" s="136">
        <f t="shared" si="4"/>
        <v>0</v>
      </c>
      <c r="O43" s="136">
        <f aca="true" t="shared" si="6" ref="O43:W52">IF($N43=O$16,1,)</f>
        <v>0</v>
      </c>
      <c r="P43" s="136">
        <f t="shared" si="6"/>
        <v>0</v>
      </c>
      <c r="Q43" s="136">
        <f t="shared" si="6"/>
        <v>0</v>
      </c>
      <c r="R43" s="136">
        <f t="shared" si="6"/>
        <v>0</v>
      </c>
      <c r="S43" s="136">
        <f t="shared" si="6"/>
        <v>0</v>
      </c>
      <c r="T43" s="136">
        <f t="shared" si="6"/>
        <v>0</v>
      </c>
      <c r="U43" s="136">
        <f t="shared" si="6"/>
        <v>0</v>
      </c>
      <c r="V43" s="136">
        <f t="shared" si="6"/>
        <v>0</v>
      </c>
      <c r="W43" s="136">
        <f t="shared" si="6"/>
        <v>0</v>
      </c>
      <c r="X43" s="38"/>
      <c r="Y43" s="136"/>
      <c r="Z43" s="136"/>
      <c r="AA43" s="136"/>
      <c r="AB43" s="136"/>
    </row>
    <row r="44" spans="1:28" s="86" customFormat="1" ht="15" hidden="1">
      <c r="A44" s="35"/>
      <c r="B44" s="35"/>
      <c r="C44" s="36">
        <f t="shared" si="2"/>
        <v>0</v>
      </c>
      <c r="D44" s="188"/>
      <c r="E44" s="136"/>
      <c r="F44" s="187"/>
      <c r="G44" s="136"/>
      <c r="H44" s="187"/>
      <c r="I44" s="188"/>
      <c r="J44" s="39"/>
      <c r="K44" s="38"/>
      <c r="L44" s="38"/>
      <c r="M44" s="129"/>
      <c r="N44" s="136">
        <f t="shared" si="4"/>
        <v>0</v>
      </c>
      <c r="O44" s="136">
        <f t="shared" si="6"/>
        <v>0</v>
      </c>
      <c r="P44" s="136">
        <f t="shared" si="6"/>
        <v>0</v>
      </c>
      <c r="Q44" s="136">
        <f t="shared" si="6"/>
        <v>0</v>
      </c>
      <c r="R44" s="136">
        <f t="shared" si="6"/>
        <v>0</v>
      </c>
      <c r="S44" s="136">
        <f t="shared" si="6"/>
        <v>0</v>
      </c>
      <c r="T44" s="136">
        <f t="shared" si="6"/>
        <v>0</v>
      </c>
      <c r="U44" s="136">
        <f t="shared" si="6"/>
        <v>0</v>
      </c>
      <c r="V44" s="136">
        <f t="shared" si="6"/>
        <v>0</v>
      </c>
      <c r="W44" s="136">
        <f t="shared" si="6"/>
        <v>0</v>
      </c>
      <c r="X44" s="38"/>
      <c r="Y44" s="136"/>
      <c r="Z44" s="136"/>
      <c r="AA44" s="136"/>
      <c r="AB44" s="136"/>
    </row>
    <row r="45" spans="1:28" s="86" customFormat="1" ht="15" hidden="1">
      <c r="A45" s="35"/>
      <c r="B45" s="35"/>
      <c r="C45" s="36">
        <f t="shared" si="2"/>
        <v>0</v>
      </c>
      <c r="D45" s="188"/>
      <c r="E45" s="136"/>
      <c r="F45" s="187"/>
      <c r="G45" s="136"/>
      <c r="H45" s="187"/>
      <c r="I45" s="188"/>
      <c r="J45" s="39"/>
      <c r="K45" s="38"/>
      <c r="L45" s="38"/>
      <c r="M45" s="129"/>
      <c r="N45" s="136">
        <f t="shared" si="4"/>
        <v>0</v>
      </c>
      <c r="O45" s="136">
        <f t="shared" si="6"/>
        <v>0</v>
      </c>
      <c r="P45" s="136">
        <f t="shared" si="6"/>
        <v>0</v>
      </c>
      <c r="Q45" s="136">
        <f t="shared" si="6"/>
        <v>0</v>
      </c>
      <c r="R45" s="136">
        <f t="shared" si="6"/>
        <v>0</v>
      </c>
      <c r="S45" s="136">
        <f t="shared" si="6"/>
        <v>0</v>
      </c>
      <c r="T45" s="136">
        <f t="shared" si="6"/>
        <v>0</v>
      </c>
      <c r="U45" s="136">
        <f t="shared" si="6"/>
        <v>0</v>
      </c>
      <c r="V45" s="136">
        <f t="shared" si="6"/>
        <v>0</v>
      </c>
      <c r="W45" s="136">
        <f t="shared" si="6"/>
        <v>0</v>
      </c>
      <c r="X45" s="38"/>
      <c r="Y45" s="136"/>
      <c r="Z45" s="136"/>
      <c r="AA45" s="136"/>
      <c r="AB45" s="136"/>
    </row>
    <row r="46" spans="1:28" s="86" customFormat="1" ht="15" hidden="1">
      <c r="A46" s="35"/>
      <c r="B46" s="35"/>
      <c r="C46" s="36">
        <f t="shared" si="2"/>
        <v>0</v>
      </c>
      <c r="D46" s="188"/>
      <c r="E46" s="136"/>
      <c r="F46" s="187"/>
      <c r="G46" s="136"/>
      <c r="H46" s="187"/>
      <c r="I46" s="188"/>
      <c r="J46" s="39"/>
      <c r="K46" s="38"/>
      <c r="L46" s="38"/>
      <c r="M46" s="129"/>
      <c r="N46" s="136">
        <f t="shared" si="4"/>
        <v>0</v>
      </c>
      <c r="O46" s="136">
        <f t="shared" si="6"/>
        <v>0</v>
      </c>
      <c r="P46" s="136">
        <f t="shared" si="6"/>
        <v>0</v>
      </c>
      <c r="Q46" s="136">
        <f t="shared" si="6"/>
        <v>0</v>
      </c>
      <c r="R46" s="136">
        <f t="shared" si="6"/>
        <v>0</v>
      </c>
      <c r="S46" s="136">
        <f t="shared" si="6"/>
        <v>0</v>
      </c>
      <c r="T46" s="136">
        <f t="shared" si="6"/>
        <v>0</v>
      </c>
      <c r="U46" s="136">
        <f t="shared" si="6"/>
        <v>0</v>
      </c>
      <c r="V46" s="136">
        <f t="shared" si="6"/>
        <v>0</v>
      </c>
      <c r="W46" s="136">
        <f t="shared" si="6"/>
        <v>0</v>
      </c>
      <c r="X46" s="38"/>
      <c r="Y46" s="136"/>
      <c r="Z46" s="136"/>
      <c r="AA46" s="136"/>
      <c r="AB46" s="136"/>
    </row>
    <row r="47" spans="1:28" s="86" customFormat="1" ht="15" hidden="1">
      <c r="A47" s="35"/>
      <c r="B47" s="90"/>
      <c r="C47" s="36">
        <f t="shared" si="2"/>
        <v>0</v>
      </c>
      <c r="D47" s="188"/>
      <c r="E47" s="136"/>
      <c r="F47" s="187"/>
      <c r="G47" s="136"/>
      <c r="H47" s="187"/>
      <c r="I47" s="188"/>
      <c r="J47" s="39"/>
      <c r="K47" s="38"/>
      <c r="L47" s="38"/>
      <c r="M47" s="129"/>
      <c r="N47" s="136">
        <f t="shared" si="4"/>
        <v>0</v>
      </c>
      <c r="O47" s="136">
        <f t="shared" si="6"/>
        <v>0</v>
      </c>
      <c r="P47" s="136">
        <f t="shared" si="6"/>
        <v>0</v>
      </c>
      <c r="Q47" s="136">
        <f t="shared" si="6"/>
        <v>0</v>
      </c>
      <c r="R47" s="136">
        <f t="shared" si="6"/>
        <v>0</v>
      </c>
      <c r="S47" s="136">
        <f t="shared" si="6"/>
        <v>0</v>
      </c>
      <c r="T47" s="136">
        <f t="shared" si="6"/>
        <v>0</v>
      </c>
      <c r="U47" s="136">
        <f t="shared" si="6"/>
        <v>0</v>
      </c>
      <c r="V47" s="136">
        <f t="shared" si="6"/>
        <v>0</v>
      </c>
      <c r="W47" s="136">
        <f t="shared" si="6"/>
        <v>0</v>
      </c>
      <c r="X47" s="38"/>
      <c r="Y47" s="136"/>
      <c r="Z47" s="136"/>
      <c r="AA47" s="136"/>
      <c r="AB47" s="136"/>
    </row>
    <row r="48" spans="1:28" s="86" customFormat="1" ht="15" hidden="1">
      <c r="A48" s="35"/>
      <c r="B48" s="35"/>
      <c r="C48" s="36">
        <f t="shared" si="2"/>
        <v>0</v>
      </c>
      <c r="D48" s="188"/>
      <c r="E48" s="136"/>
      <c r="F48" s="187"/>
      <c r="G48" s="136"/>
      <c r="H48" s="187"/>
      <c r="I48" s="188"/>
      <c r="J48" s="39"/>
      <c r="K48" s="38"/>
      <c r="L48" s="38"/>
      <c r="M48" s="129"/>
      <c r="N48" s="136">
        <f t="shared" si="4"/>
        <v>0</v>
      </c>
      <c r="O48" s="136">
        <f t="shared" si="6"/>
        <v>0</v>
      </c>
      <c r="P48" s="136">
        <f t="shared" si="6"/>
        <v>0</v>
      </c>
      <c r="Q48" s="136">
        <f t="shared" si="6"/>
        <v>0</v>
      </c>
      <c r="R48" s="136">
        <f t="shared" si="6"/>
        <v>0</v>
      </c>
      <c r="S48" s="136">
        <f t="shared" si="6"/>
        <v>0</v>
      </c>
      <c r="T48" s="136">
        <f t="shared" si="6"/>
        <v>0</v>
      </c>
      <c r="U48" s="136">
        <f t="shared" si="6"/>
        <v>0</v>
      </c>
      <c r="V48" s="136">
        <f t="shared" si="6"/>
        <v>0</v>
      </c>
      <c r="W48" s="136">
        <f t="shared" si="6"/>
        <v>0</v>
      </c>
      <c r="X48" s="38"/>
      <c r="Y48" s="136"/>
      <c r="Z48" s="136"/>
      <c r="AA48" s="136"/>
      <c r="AB48" s="136"/>
    </row>
    <row r="49" spans="1:28" s="86" customFormat="1" ht="15" hidden="1">
      <c r="A49" s="35"/>
      <c r="B49" s="35"/>
      <c r="C49" s="36">
        <f t="shared" si="2"/>
        <v>0</v>
      </c>
      <c r="D49" s="188"/>
      <c r="E49" s="136"/>
      <c r="F49" s="187"/>
      <c r="G49" s="136"/>
      <c r="H49" s="187"/>
      <c r="I49" s="188"/>
      <c r="J49" s="39"/>
      <c r="K49" s="38"/>
      <c r="L49" s="38"/>
      <c r="M49" s="129"/>
      <c r="N49" s="136">
        <f t="shared" si="4"/>
        <v>0</v>
      </c>
      <c r="O49" s="136">
        <f t="shared" si="6"/>
        <v>0</v>
      </c>
      <c r="P49" s="136">
        <f t="shared" si="6"/>
        <v>0</v>
      </c>
      <c r="Q49" s="136">
        <f t="shared" si="6"/>
        <v>0</v>
      </c>
      <c r="R49" s="136">
        <f t="shared" si="6"/>
        <v>0</v>
      </c>
      <c r="S49" s="136">
        <f t="shared" si="6"/>
        <v>0</v>
      </c>
      <c r="T49" s="136">
        <f t="shared" si="6"/>
        <v>0</v>
      </c>
      <c r="U49" s="136">
        <f t="shared" si="6"/>
        <v>0</v>
      </c>
      <c r="V49" s="136">
        <f t="shared" si="6"/>
        <v>0</v>
      </c>
      <c r="W49" s="136">
        <f t="shared" si="6"/>
        <v>0</v>
      </c>
      <c r="X49" s="38"/>
      <c r="Y49" s="136"/>
      <c r="Z49" s="136"/>
      <c r="AA49" s="136"/>
      <c r="AB49" s="136"/>
    </row>
    <row r="50" spans="1:28" s="86" customFormat="1" ht="15" hidden="1">
      <c r="A50" s="35"/>
      <c r="B50" s="35"/>
      <c r="C50" s="36">
        <f t="shared" si="2"/>
        <v>0</v>
      </c>
      <c r="D50" s="188"/>
      <c r="E50" s="136"/>
      <c r="F50" s="187"/>
      <c r="G50" s="136"/>
      <c r="H50" s="187"/>
      <c r="I50" s="188"/>
      <c r="J50" s="39"/>
      <c r="K50" s="38"/>
      <c r="L50" s="38"/>
      <c r="M50" s="129"/>
      <c r="N50" s="136">
        <f t="shared" si="4"/>
        <v>0</v>
      </c>
      <c r="O50" s="136">
        <f t="shared" si="6"/>
        <v>0</v>
      </c>
      <c r="P50" s="136">
        <f t="shared" si="6"/>
        <v>0</v>
      </c>
      <c r="Q50" s="136">
        <f t="shared" si="6"/>
        <v>0</v>
      </c>
      <c r="R50" s="136">
        <f t="shared" si="6"/>
        <v>0</v>
      </c>
      <c r="S50" s="136">
        <f t="shared" si="6"/>
        <v>0</v>
      </c>
      <c r="T50" s="136">
        <f t="shared" si="6"/>
        <v>0</v>
      </c>
      <c r="U50" s="136">
        <f t="shared" si="6"/>
        <v>0</v>
      </c>
      <c r="V50" s="136">
        <f t="shared" si="6"/>
        <v>0</v>
      </c>
      <c r="W50" s="136">
        <f t="shared" si="6"/>
        <v>0</v>
      </c>
      <c r="X50" s="38"/>
      <c r="Y50" s="136"/>
      <c r="Z50" s="136"/>
      <c r="AA50" s="136"/>
      <c r="AB50" s="136"/>
    </row>
    <row r="51" spans="1:28" s="86" customFormat="1" ht="15" hidden="1">
      <c r="A51" s="35"/>
      <c r="B51" s="35"/>
      <c r="C51" s="36">
        <f t="shared" si="2"/>
        <v>0</v>
      </c>
      <c r="D51" s="188"/>
      <c r="E51" s="136"/>
      <c r="F51" s="187"/>
      <c r="G51" s="136"/>
      <c r="H51" s="187"/>
      <c r="I51" s="188"/>
      <c r="J51" s="39"/>
      <c r="K51" s="38"/>
      <c r="L51" s="38"/>
      <c r="M51" s="129"/>
      <c r="N51" s="136">
        <f t="shared" si="4"/>
        <v>0</v>
      </c>
      <c r="O51" s="136">
        <f t="shared" si="6"/>
        <v>0</v>
      </c>
      <c r="P51" s="136">
        <f t="shared" si="6"/>
        <v>0</v>
      </c>
      <c r="Q51" s="136">
        <f t="shared" si="6"/>
        <v>0</v>
      </c>
      <c r="R51" s="136">
        <f t="shared" si="6"/>
        <v>0</v>
      </c>
      <c r="S51" s="136">
        <f t="shared" si="6"/>
        <v>0</v>
      </c>
      <c r="T51" s="136">
        <f t="shared" si="6"/>
        <v>0</v>
      </c>
      <c r="U51" s="136">
        <f t="shared" si="6"/>
        <v>0</v>
      </c>
      <c r="V51" s="136">
        <f t="shared" si="6"/>
        <v>0</v>
      </c>
      <c r="W51" s="136">
        <f t="shared" si="6"/>
        <v>0</v>
      </c>
      <c r="X51" s="38"/>
      <c r="Y51" s="136"/>
      <c r="Z51" s="136"/>
      <c r="AA51" s="136"/>
      <c r="AB51" s="136"/>
    </row>
    <row r="52" spans="1:28" s="86" customFormat="1" ht="15" hidden="1">
      <c r="A52" s="35"/>
      <c r="B52" s="35"/>
      <c r="C52" s="36">
        <f t="shared" si="2"/>
        <v>0</v>
      </c>
      <c r="D52" s="188"/>
      <c r="E52" s="136"/>
      <c r="F52" s="187"/>
      <c r="G52" s="136"/>
      <c r="H52" s="187"/>
      <c r="I52" s="188"/>
      <c r="J52" s="39"/>
      <c r="K52" s="38"/>
      <c r="L52" s="38"/>
      <c r="M52" s="129"/>
      <c r="N52" s="136">
        <f t="shared" si="4"/>
        <v>0</v>
      </c>
      <c r="O52" s="136">
        <f t="shared" si="6"/>
        <v>0</v>
      </c>
      <c r="P52" s="136">
        <f t="shared" si="6"/>
        <v>0</v>
      </c>
      <c r="Q52" s="136">
        <f t="shared" si="6"/>
        <v>0</v>
      </c>
      <c r="R52" s="136">
        <f t="shared" si="6"/>
        <v>0</v>
      </c>
      <c r="S52" s="136">
        <f t="shared" si="6"/>
        <v>0</v>
      </c>
      <c r="T52" s="136">
        <f t="shared" si="6"/>
        <v>0</v>
      </c>
      <c r="U52" s="136">
        <f t="shared" si="6"/>
        <v>0</v>
      </c>
      <c r="V52" s="136">
        <f t="shared" si="6"/>
        <v>0</v>
      </c>
      <c r="W52" s="136">
        <f t="shared" si="6"/>
        <v>0</v>
      </c>
      <c r="X52" s="38"/>
      <c r="Y52" s="136"/>
      <c r="Z52" s="136"/>
      <c r="AA52" s="136"/>
      <c r="AB52" s="136"/>
    </row>
    <row r="53" spans="1:28" s="86" customFormat="1" ht="15" hidden="1">
      <c r="A53" s="35"/>
      <c r="B53" s="35"/>
      <c r="C53" s="36">
        <f t="shared" si="2"/>
        <v>0</v>
      </c>
      <c r="D53" s="188"/>
      <c r="E53" s="136"/>
      <c r="F53" s="187"/>
      <c r="G53" s="136"/>
      <c r="H53" s="187"/>
      <c r="I53" s="188"/>
      <c r="J53" s="39"/>
      <c r="K53" s="38"/>
      <c r="L53" s="38"/>
      <c r="M53" s="129"/>
      <c r="N53" s="136">
        <f t="shared" si="4"/>
        <v>0</v>
      </c>
      <c r="O53" s="136">
        <f aca="true" t="shared" si="7" ref="O53:W60">IF($N53=O$16,1,)</f>
        <v>0</v>
      </c>
      <c r="P53" s="136">
        <f t="shared" si="7"/>
        <v>0</v>
      </c>
      <c r="Q53" s="136">
        <f t="shared" si="7"/>
        <v>0</v>
      </c>
      <c r="R53" s="136">
        <f t="shared" si="7"/>
        <v>0</v>
      </c>
      <c r="S53" s="136">
        <f t="shared" si="7"/>
        <v>0</v>
      </c>
      <c r="T53" s="136">
        <f t="shared" si="7"/>
        <v>0</v>
      </c>
      <c r="U53" s="136">
        <f t="shared" si="7"/>
        <v>0</v>
      </c>
      <c r="V53" s="136">
        <f t="shared" si="7"/>
        <v>0</v>
      </c>
      <c r="W53" s="136">
        <f t="shared" si="7"/>
        <v>0</v>
      </c>
      <c r="X53" s="38"/>
      <c r="Y53" s="136"/>
      <c r="Z53" s="136"/>
      <c r="AA53" s="136"/>
      <c r="AB53" s="136"/>
    </row>
    <row r="54" spans="1:28" s="86" customFormat="1" ht="15" hidden="1">
      <c r="A54" s="35"/>
      <c r="B54" s="35"/>
      <c r="C54" s="36">
        <f t="shared" si="2"/>
        <v>0</v>
      </c>
      <c r="D54" s="188"/>
      <c r="E54" s="136"/>
      <c r="F54" s="187"/>
      <c r="G54" s="136"/>
      <c r="H54" s="187"/>
      <c r="I54" s="188"/>
      <c r="J54" s="39"/>
      <c r="K54" s="38"/>
      <c r="L54" s="38"/>
      <c r="M54" s="129"/>
      <c r="N54" s="136">
        <f t="shared" si="4"/>
        <v>0</v>
      </c>
      <c r="O54" s="136">
        <f t="shared" si="7"/>
        <v>0</v>
      </c>
      <c r="P54" s="136">
        <f t="shared" si="7"/>
        <v>0</v>
      </c>
      <c r="Q54" s="136">
        <f t="shared" si="7"/>
        <v>0</v>
      </c>
      <c r="R54" s="136">
        <f t="shared" si="7"/>
        <v>0</v>
      </c>
      <c r="S54" s="136">
        <f t="shared" si="7"/>
        <v>0</v>
      </c>
      <c r="T54" s="136">
        <f t="shared" si="7"/>
        <v>0</v>
      </c>
      <c r="U54" s="136">
        <f t="shared" si="7"/>
        <v>0</v>
      </c>
      <c r="V54" s="136">
        <f t="shared" si="7"/>
        <v>0</v>
      </c>
      <c r="W54" s="136">
        <f t="shared" si="7"/>
        <v>0</v>
      </c>
      <c r="X54" s="38"/>
      <c r="Y54" s="136"/>
      <c r="Z54" s="136"/>
      <c r="AA54" s="136"/>
      <c r="AB54" s="136"/>
    </row>
    <row r="55" spans="1:28" s="86" customFormat="1" ht="15" hidden="1">
      <c r="A55" s="35"/>
      <c r="B55" s="35"/>
      <c r="C55" s="36">
        <f t="shared" si="2"/>
        <v>0</v>
      </c>
      <c r="D55" s="188"/>
      <c r="E55" s="63"/>
      <c r="F55" s="187"/>
      <c r="G55" s="136"/>
      <c r="H55" s="187"/>
      <c r="I55" s="188"/>
      <c r="J55" s="39"/>
      <c r="K55" s="38"/>
      <c r="L55" s="38"/>
      <c r="M55" s="131"/>
      <c r="N55" s="136">
        <f t="shared" si="4"/>
        <v>0</v>
      </c>
      <c r="O55" s="136">
        <f t="shared" si="7"/>
        <v>0</v>
      </c>
      <c r="P55" s="136">
        <f t="shared" si="7"/>
        <v>0</v>
      </c>
      <c r="Q55" s="136">
        <f t="shared" si="7"/>
        <v>0</v>
      </c>
      <c r="R55" s="136">
        <f t="shared" si="7"/>
        <v>0</v>
      </c>
      <c r="S55" s="136">
        <f t="shared" si="7"/>
        <v>0</v>
      </c>
      <c r="T55" s="136">
        <f t="shared" si="7"/>
        <v>0</v>
      </c>
      <c r="U55" s="136">
        <f t="shared" si="7"/>
        <v>0</v>
      </c>
      <c r="V55" s="136">
        <f t="shared" si="7"/>
        <v>0</v>
      </c>
      <c r="W55" s="136">
        <f t="shared" si="7"/>
        <v>0</v>
      </c>
      <c r="X55" s="38"/>
      <c r="Y55" s="136"/>
      <c r="Z55" s="136"/>
      <c r="AA55" s="136"/>
      <c r="AB55" s="136"/>
    </row>
    <row r="56" spans="1:28" s="86" customFormat="1" ht="15" hidden="1">
      <c r="A56" s="35"/>
      <c r="B56" s="35"/>
      <c r="C56" s="36">
        <f t="shared" si="2"/>
        <v>0</v>
      </c>
      <c r="D56" s="188"/>
      <c r="E56" s="136"/>
      <c r="F56" s="187"/>
      <c r="G56" s="136"/>
      <c r="H56" s="187"/>
      <c r="I56" s="188"/>
      <c r="J56" s="39"/>
      <c r="K56" s="38"/>
      <c r="L56" s="38"/>
      <c r="M56" s="129"/>
      <c r="N56" s="136">
        <f t="shared" si="4"/>
        <v>0</v>
      </c>
      <c r="O56" s="136">
        <f t="shared" si="7"/>
        <v>0</v>
      </c>
      <c r="P56" s="136">
        <f t="shared" si="7"/>
        <v>0</v>
      </c>
      <c r="Q56" s="136">
        <f t="shared" si="7"/>
        <v>0</v>
      </c>
      <c r="R56" s="136">
        <f t="shared" si="7"/>
        <v>0</v>
      </c>
      <c r="S56" s="136">
        <f t="shared" si="7"/>
        <v>0</v>
      </c>
      <c r="T56" s="136">
        <f t="shared" si="7"/>
        <v>0</v>
      </c>
      <c r="U56" s="136">
        <f t="shared" si="7"/>
        <v>0</v>
      </c>
      <c r="V56" s="136">
        <f t="shared" si="7"/>
        <v>0</v>
      </c>
      <c r="W56" s="136">
        <f t="shared" si="7"/>
        <v>0</v>
      </c>
      <c r="X56" s="38"/>
      <c r="Y56" s="136"/>
      <c r="Z56" s="136"/>
      <c r="AA56" s="136"/>
      <c r="AB56" s="136"/>
    </row>
    <row r="57" spans="1:28" s="86" customFormat="1" ht="15" hidden="1">
      <c r="A57" s="35"/>
      <c r="B57" s="35"/>
      <c r="C57" s="36">
        <f t="shared" si="2"/>
        <v>0</v>
      </c>
      <c r="D57" s="188"/>
      <c r="E57" s="63"/>
      <c r="F57" s="187"/>
      <c r="G57" s="136"/>
      <c r="H57" s="187"/>
      <c r="I57" s="188"/>
      <c r="J57" s="39"/>
      <c r="K57" s="38"/>
      <c r="L57" s="38"/>
      <c r="M57" s="132"/>
      <c r="N57" s="136">
        <f t="shared" si="4"/>
        <v>0</v>
      </c>
      <c r="O57" s="136">
        <f t="shared" si="7"/>
        <v>0</v>
      </c>
      <c r="P57" s="136">
        <f t="shared" si="7"/>
        <v>0</v>
      </c>
      <c r="Q57" s="136">
        <f t="shared" si="7"/>
        <v>0</v>
      </c>
      <c r="R57" s="136">
        <f t="shared" si="7"/>
        <v>0</v>
      </c>
      <c r="S57" s="136">
        <f t="shared" si="7"/>
        <v>0</v>
      </c>
      <c r="T57" s="136">
        <f t="shared" si="7"/>
        <v>0</v>
      </c>
      <c r="U57" s="136">
        <f t="shared" si="7"/>
        <v>0</v>
      </c>
      <c r="V57" s="136">
        <f t="shared" si="7"/>
        <v>0</v>
      </c>
      <c r="W57" s="136">
        <f t="shared" si="7"/>
        <v>0</v>
      </c>
      <c r="X57" s="38"/>
      <c r="Y57" s="136"/>
      <c r="Z57" s="136"/>
      <c r="AA57" s="136"/>
      <c r="AB57" s="136"/>
    </row>
    <row r="58" spans="1:28" s="86" customFormat="1" ht="15" hidden="1">
      <c r="A58" s="35"/>
      <c r="B58" s="90"/>
      <c r="C58" s="36">
        <f t="shared" si="2"/>
        <v>0</v>
      </c>
      <c r="D58" s="188"/>
      <c r="E58" s="63"/>
      <c r="F58" s="187"/>
      <c r="G58" s="136"/>
      <c r="H58" s="187"/>
      <c r="I58" s="188"/>
      <c r="J58" s="39"/>
      <c r="K58" s="38"/>
      <c r="L58" s="38"/>
      <c r="M58" s="131"/>
      <c r="N58" s="136">
        <f t="shared" si="4"/>
        <v>0</v>
      </c>
      <c r="O58" s="136">
        <f t="shared" si="7"/>
        <v>0</v>
      </c>
      <c r="P58" s="136">
        <f t="shared" si="7"/>
        <v>0</v>
      </c>
      <c r="Q58" s="136">
        <f t="shared" si="7"/>
        <v>0</v>
      </c>
      <c r="R58" s="136">
        <f t="shared" si="7"/>
        <v>0</v>
      </c>
      <c r="S58" s="136">
        <f t="shared" si="7"/>
        <v>0</v>
      </c>
      <c r="T58" s="136">
        <f t="shared" si="7"/>
        <v>0</v>
      </c>
      <c r="U58" s="136">
        <f t="shared" si="7"/>
        <v>0</v>
      </c>
      <c r="V58" s="136">
        <f t="shared" si="7"/>
        <v>0</v>
      </c>
      <c r="W58" s="136">
        <f t="shared" si="7"/>
        <v>0</v>
      </c>
      <c r="X58" s="38"/>
      <c r="Y58" s="136"/>
      <c r="Z58" s="136"/>
      <c r="AA58" s="136"/>
      <c r="AB58" s="136"/>
    </row>
    <row r="59" spans="1:28" s="86" customFormat="1" ht="15" hidden="1">
      <c r="A59" s="35"/>
      <c r="B59" s="35"/>
      <c r="C59" s="36">
        <f t="shared" si="2"/>
        <v>0</v>
      </c>
      <c r="D59" s="188"/>
      <c r="E59" s="63"/>
      <c r="F59" s="187"/>
      <c r="G59" s="136"/>
      <c r="H59" s="187"/>
      <c r="I59" s="188"/>
      <c r="J59" s="39"/>
      <c r="K59" s="38"/>
      <c r="L59" s="38"/>
      <c r="M59" s="131"/>
      <c r="N59" s="136">
        <f t="shared" si="4"/>
        <v>0</v>
      </c>
      <c r="O59" s="136">
        <f t="shared" si="7"/>
        <v>0</v>
      </c>
      <c r="P59" s="136">
        <f t="shared" si="7"/>
        <v>0</v>
      </c>
      <c r="Q59" s="136">
        <f t="shared" si="7"/>
        <v>0</v>
      </c>
      <c r="R59" s="136">
        <f t="shared" si="7"/>
        <v>0</v>
      </c>
      <c r="S59" s="136">
        <f t="shared" si="7"/>
        <v>0</v>
      </c>
      <c r="T59" s="136">
        <f t="shared" si="7"/>
        <v>0</v>
      </c>
      <c r="U59" s="136">
        <f t="shared" si="7"/>
        <v>0</v>
      </c>
      <c r="V59" s="136">
        <f t="shared" si="7"/>
        <v>0</v>
      </c>
      <c r="W59" s="136">
        <f t="shared" si="7"/>
        <v>0</v>
      </c>
      <c r="X59" s="38"/>
      <c r="Y59" s="136"/>
      <c r="Z59" s="136"/>
      <c r="AA59" s="136"/>
      <c r="AB59" s="136"/>
    </row>
    <row r="60" spans="1:28" s="86" customFormat="1" ht="15" hidden="1">
      <c r="A60" s="35"/>
      <c r="B60" s="35"/>
      <c r="C60" s="36">
        <f t="shared" si="2"/>
        <v>0</v>
      </c>
      <c r="D60" s="188"/>
      <c r="E60" s="136"/>
      <c r="F60" s="187"/>
      <c r="G60" s="136"/>
      <c r="H60" s="187"/>
      <c r="I60" s="188"/>
      <c r="J60" s="39"/>
      <c r="K60" s="38"/>
      <c r="L60" s="38"/>
      <c r="M60" s="129"/>
      <c r="N60" s="136">
        <f t="shared" si="4"/>
        <v>0</v>
      </c>
      <c r="O60" s="136">
        <f t="shared" si="7"/>
        <v>0</v>
      </c>
      <c r="P60" s="136">
        <f t="shared" si="7"/>
        <v>0</v>
      </c>
      <c r="Q60" s="136">
        <f t="shared" si="7"/>
        <v>0</v>
      </c>
      <c r="R60" s="136">
        <f t="shared" si="7"/>
        <v>0</v>
      </c>
      <c r="S60" s="136">
        <f t="shared" si="7"/>
        <v>0</v>
      </c>
      <c r="T60" s="136">
        <f t="shared" si="7"/>
        <v>0</v>
      </c>
      <c r="U60" s="136">
        <f t="shared" si="7"/>
        <v>0</v>
      </c>
      <c r="V60" s="136">
        <f t="shared" si="7"/>
        <v>0</v>
      </c>
      <c r="W60" s="136">
        <f t="shared" si="7"/>
        <v>0</v>
      </c>
      <c r="X60" s="38"/>
      <c r="Y60" s="136"/>
      <c r="Z60" s="136"/>
      <c r="AA60" s="136"/>
      <c r="AB60" s="136"/>
    </row>
    <row r="61" spans="1:28" s="86" customFormat="1" ht="15" hidden="1">
      <c r="A61" s="35"/>
      <c r="B61" s="90"/>
      <c r="C61" s="36">
        <f t="shared" si="2"/>
        <v>0</v>
      </c>
      <c r="D61" s="188"/>
      <c r="E61" s="136"/>
      <c r="F61" s="187"/>
      <c r="G61" s="136"/>
      <c r="H61" s="187"/>
      <c r="I61" s="188"/>
      <c r="J61" s="39"/>
      <c r="K61" s="38"/>
      <c r="L61" s="38"/>
      <c r="M61" s="129"/>
      <c r="N61" s="136">
        <f t="shared" si="4"/>
        <v>0</v>
      </c>
      <c r="O61" s="136">
        <f>IF($N61=O$16,1,)</f>
        <v>0</v>
      </c>
      <c r="P61" s="136">
        <f>IF($N61=P$16,1,)</f>
        <v>0</v>
      </c>
      <c r="Q61" s="136">
        <f>IF($N61=Q$16,1,)</f>
        <v>0</v>
      </c>
      <c r="R61" s="136">
        <f aca="true" t="shared" si="8" ref="P61:W76">IF($N61=R$16,1,)</f>
        <v>0</v>
      </c>
      <c r="S61" s="136">
        <f t="shared" si="8"/>
        <v>0</v>
      </c>
      <c r="T61" s="136">
        <f t="shared" si="8"/>
        <v>0</v>
      </c>
      <c r="U61" s="136">
        <f t="shared" si="8"/>
        <v>0</v>
      </c>
      <c r="V61" s="136">
        <f t="shared" si="8"/>
        <v>0</v>
      </c>
      <c r="W61" s="136">
        <f t="shared" si="8"/>
        <v>0</v>
      </c>
      <c r="X61" s="38"/>
      <c r="Y61" s="136"/>
      <c r="Z61" s="136"/>
      <c r="AA61" s="136"/>
      <c r="AB61" s="136"/>
    </row>
    <row r="62" spans="1:28" s="86" customFormat="1" ht="15" hidden="1">
      <c r="A62" s="35"/>
      <c r="B62" s="90"/>
      <c r="C62" s="36">
        <f t="shared" si="2"/>
        <v>0</v>
      </c>
      <c r="D62" s="188"/>
      <c r="E62" s="136"/>
      <c r="F62" s="187"/>
      <c r="G62" s="136"/>
      <c r="H62" s="187"/>
      <c r="I62" s="188"/>
      <c r="J62" s="39"/>
      <c r="K62" s="38"/>
      <c r="L62" s="38"/>
      <c r="M62" s="129"/>
      <c r="N62" s="136">
        <f t="shared" si="4"/>
        <v>0</v>
      </c>
      <c r="O62" s="136">
        <f aca="true" t="shared" si="9" ref="O62:O97">IF($N62=O$16,1,)</f>
        <v>0</v>
      </c>
      <c r="P62" s="136">
        <f t="shared" si="8"/>
        <v>0</v>
      </c>
      <c r="Q62" s="136">
        <f t="shared" si="8"/>
        <v>0</v>
      </c>
      <c r="R62" s="136">
        <f t="shared" si="8"/>
        <v>0</v>
      </c>
      <c r="S62" s="136">
        <f t="shared" si="8"/>
        <v>0</v>
      </c>
      <c r="T62" s="136">
        <f t="shared" si="8"/>
        <v>0</v>
      </c>
      <c r="U62" s="136">
        <f t="shared" si="8"/>
        <v>0</v>
      </c>
      <c r="V62" s="136">
        <f t="shared" si="8"/>
        <v>0</v>
      </c>
      <c r="W62" s="136">
        <f t="shared" si="8"/>
        <v>0</v>
      </c>
      <c r="X62" s="38"/>
      <c r="Y62" s="136"/>
      <c r="Z62" s="136"/>
      <c r="AA62" s="136"/>
      <c r="AB62" s="136"/>
    </row>
    <row r="63" spans="1:28" s="86" customFormat="1" ht="15" hidden="1">
      <c r="A63" s="35"/>
      <c r="B63" s="90"/>
      <c r="C63" s="36">
        <f t="shared" si="2"/>
        <v>0</v>
      </c>
      <c r="D63" s="188"/>
      <c r="E63" s="136"/>
      <c r="F63" s="187"/>
      <c r="G63" s="136"/>
      <c r="H63" s="187"/>
      <c r="I63" s="188"/>
      <c r="J63" s="39"/>
      <c r="K63" s="38"/>
      <c r="L63" s="38"/>
      <c r="M63" s="129"/>
      <c r="N63" s="136">
        <f t="shared" si="4"/>
        <v>0</v>
      </c>
      <c r="O63" s="136">
        <f t="shared" si="9"/>
        <v>0</v>
      </c>
      <c r="P63" s="136">
        <f t="shared" si="8"/>
        <v>0</v>
      </c>
      <c r="Q63" s="136">
        <f t="shared" si="8"/>
        <v>0</v>
      </c>
      <c r="R63" s="136">
        <f t="shared" si="8"/>
        <v>0</v>
      </c>
      <c r="S63" s="136">
        <f t="shared" si="8"/>
        <v>0</v>
      </c>
      <c r="T63" s="136">
        <f t="shared" si="8"/>
        <v>0</v>
      </c>
      <c r="U63" s="136">
        <f t="shared" si="8"/>
        <v>0</v>
      </c>
      <c r="V63" s="136">
        <f t="shared" si="8"/>
        <v>0</v>
      </c>
      <c r="W63" s="136">
        <f t="shared" si="8"/>
        <v>0</v>
      </c>
      <c r="X63" s="38"/>
      <c r="Y63" s="136"/>
      <c r="Z63" s="136"/>
      <c r="AA63" s="136"/>
      <c r="AB63" s="136"/>
    </row>
    <row r="64" spans="1:28" s="86" customFormat="1" ht="15" hidden="1">
      <c r="A64" s="35"/>
      <c r="B64" s="35"/>
      <c r="C64" s="36">
        <f t="shared" si="2"/>
        <v>0</v>
      </c>
      <c r="D64" s="188"/>
      <c r="E64" s="136"/>
      <c r="F64" s="187"/>
      <c r="G64" s="136"/>
      <c r="H64" s="187"/>
      <c r="I64" s="188"/>
      <c r="J64" s="39"/>
      <c r="K64" s="38"/>
      <c r="L64" s="38"/>
      <c r="M64" s="129"/>
      <c r="N64" s="136">
        <f t="shared" si="4"/>
        <v>0</v>
      </c>
      <c r="O64" s="136">
        <f t="shared" si="9"/>
        <v>0</v>
      </c>
      <c r="P64" s="136">
        <f t="shared" si="8"/>
        <v>0</v>
      </c>
      <c r="Q64" s="136">
        <f t="shared" si="8"/>
        <v>0</v>
      </c>
      <c r="R64" s="136">
        <f t="shared" si="8"/>
        <v>0</v>
      </c>
      <c r="S64" s="136">
        <f t="shared" si="8"/>
        <v>0</v>
      </c>
      <c r="T64" s="136">
        <f t="shared" si="8"/>
        <v>0</v>
      </c>
      <c r="U64" s="136">
        <f t="shared" si="8"/>
        <v>0</v>
      </c>
      <c r="V64" s="136">
        <f t="shared" si="8"/>
        <v>0</v>
      </c>
      <c r="W64" s="136">
        <f t="shared" si="8"/>
        <v>0</v>
      </c>
      <c r="X64" s="38"/>
      <c r="Y64" s="136"/>
      <c r="Z64" s="136"/>
      <c r="AA64" s="136"/>
      <c r="AB64" s="136"/>
    </row>
    <row r="65" spans="1:28" s="86" customFormat="1" ht="15" hidden="1">
      <c r="A65" s="35"/>
      <c r="B65" s="35"/>
      <c r="C65" s="36">
        <f t="shared" si="2"/>
        <v>0</v>
      </c>
      <c r="D65" s="188"/>
      <c r="E65" s="136"/>
      <c r="F65" s="187"/>
      <c r="G65" s="136"/>
      <c r="H65" s="187"/>
      <c r="I65" s="188"/>
      <c r="J65" s="39"/>
      <c r="K65" s="38"/>
      <c r="L65" s="38"/>
      <c r="M65" s="129"/>
      <c r="N65" s="136">
        <f t="shared" si="4"/>
        <v>0</v>
      </c>
      <c r="O65" s="136">
        <f t="shared" si="9"/>
        <v>0</v>
      </c>
      <c r="P65" s="136">
        <f t="shared" si="8"/>
        <v>0</v>
      </c>
      <c r="Q65" s="136">
        <f t="shared" si="8"/>
        <v>0</v>
      </c>
      <c r="R65" s="136">
        <f t="shared" si="8"/>
        <v>0</v>
      </c>
      <c r="S65" s="136">
        <f t="shared" si="8"/>
        <v>0</v>
      </c>
      <c r="T65" s="136">
        <f t="shared" si="8"/>
        <v>0</v>
      </c>
      <c r="U65" s="136">
        <f t="shared" si="8"/>
        <v>0</v>
      </c>
      <c r="V65" s="136">
        <f t="shared" si="8"/>
        <v>0</v>
      </c>
      <c r="W65" s="136">
        <f t="shared" si="8"/>
        <v>0</v>
      </c>
      <c r="X65" s="38"/>
      <c r="Y65" s="136"/>
      <c r="Z65" s="136"/>
      <c r="AA65" s="136"/>
      <c r="AB65" s="136"/>
    </row>
    <row r="66" spans="1:28" s="86" customFormat="1" ht="15" hidden="1">
      <c r="A66" s="35"/>
      <c r="B66" s="90"/>
      <c r="C66" s="36">
        <f t="shared" si="2"/>
        <v>0</v>
      </c>
      <c r="D66" s="188"/>
      <c r="E66" s="63"/>
      <c r="F66" s="187"/>
      <c r="G66" s="136"/>
      <c r="H66" s="187"/>
      <c r="I66" s="188"/>
      <c r="J66" s="39"/>
      <c r="K66" s="38"/>
      <c r="L66" s="38"/>
      <c r="M66" s="131"/>
      <c r="N66" s="136">
        <f t="shared" si="4"/>
        <v>0</v>
      </c>
      <c r="O66" s="136">
        <f t="shared" si="9"/>
        <v>0</v>
      </c>
      <c r="P66" s="136">
        <f t="shared" si="8"/>
        <v>0</v>
      </c>
      <c r="Q66" s="136">
        <f t="shared" si="8"/>
        <v>0</v>
      </c>
      <c r="R66" s="136">
        <f t="shared" si="8"/>
        <v>0</v>
      </c>
      <c r="S66" s="136">
        <f t="shared" si="8"/>
        <v>0</v>
      </c>
      <c r="T66" s="136">
        <f t="shared" si="8"/>
        <v>0</v>
      </c>
      <c r="U66" s="136">
        <f t="shared" si="8"/>
        <v>0</v>
      </c>
      <c r="V66" s="136">
        <f t="shared" si="8"/>
        <v>0</v>
      </c>
      <c r="W66" s="136">
        <f t="shared" si="8"/>
        <v>0</v>
      </c>
      <c r="X66" s="38"/>
      <c r="Y66" s="136"/>
      <c r="Z66" s="136"/>
      <c r="AA66" s="136"/>
      <c r="AB66" s="136"/>
    </row>
    <row r="67" spans="1:28" s="86" customFormat="1" ht="15" hidden="1">
      <c r="A67" s="35"/>
      <c r="B67" s="35"/>
      <c r="C67" s="36">
        <f t="shared" si="2"/>
        <v>0</v>
      </c>
      <c r="D67" s="188"/>
      <c r="E67" s="63"/>
      <c r="F67" s="187"/>
      <c r="G67" s="136"/>
      <c r="H67" s="187"/>
      <c r="I67" s="188"/>
      <c r="J67" s="39"/>
      <c r="K67" s="38"/>
      <c r="L67" s="38"/>
      <c r="M67" s="132"/>
      <c r="N67" s="136">
        <f t="shared" si="4"/>
        <v>0</v>
      </c>
      <c r="O67" s="136">
        <f t="shared" si="9"/>
        <v>0</v>
      </c>
      <c r="P67" s="136">
        <f t="shared" si="8"/>
        <v>0</v>
      </c>
      <c r="Q67" s="136">
        <f t="shared" si="8"/>
        <v>0</v>
      </c>
      <c r="R67" s="136">
        <f t="shared" si="8"/>
        <v>0</v>
      </c>
      <c r="S67" s="136">
        <f t="shared" si="8"/>
        <v>0</v>
      </c>
      <c r="T67" s="136">
        <f t="shared" si="8"/>
        <v>0</v>
      </c>
      <c r="U67" s="136">
        <f t="shared" si="8"/>
        <v>0</v>
      </c>
      <c r="V67" s="136">
        <f t="shared" si="8"/>
        <v>0</v>
      </c>
      <c r="W67" s="136">
        <f t="shared" si="8"/>
        <v>0</v>
      </c>
      <c r="X67" s="38"/>
      <c r="Y67" s="136"/>
      <c r="Z67" s="136"/>
      <c r="AA67" s="136"/>
      <c r="AB67" s="136"/>
    </row>
    <row r="68" spans="1:28" s="86" customFormat="1" ht="15" hidden="1">
      <c r="A68" s="35"/>
      <c r="B68" s="35"/>
      <c r="C68" s="36">
        <f t="shared" si="2"/>
        <v>0</v>
      </c>
      <c r="D68" s="188"/>
      <c r="E68" s="136"/>
      <c r="F68" s="187"/>
      <c r="G68" s="136"/>
      <c r="H68" s="187"/>
      <c r="I68" s="188"/>
      <c r="J68" s="39"/>
      <c r="K68" s="38"/>
      <c r="L68" s="38"/>
      <c r="M68" s="129"/>
      <c r="N68" s="136">
        <f t="shared" si="4"/>
        <v>0</v>
      </c>
      <c r="O68" s="136">
        <f t="shared" si="9"/>
        <v>0</v>
      </c>
      <c r="P68" s="136">
        <f t="shared" si="8"/>
        <v>0</v>
      </c>
      <c r="Q68" s="136">
        <f t="shared" si="8"/>
        <v>0</v>
      </c>
      <c r="R68" s="136">
        <f t="shared" si="8"/>
        <v>0</v>
      </c>
      <c r="S68" s="136">
        <f t="shared" si="8"/>
        <v>0</v>
      </c>
      <c r="T68" s="136">
        <f t="shared" si="8"/>
        <v>0</v>
      </c>
      <c r="U68" s="136">
        <f t="shared" si="8"/>
        <v>0</v>
      </c>
      <c r="V68" s="136">
        <f t="shared" si="8"/>
        <v>0</v>
      </c>
      <c r="W68" s="136">
        <f t="shared" si="8"/>
        <v>0</v>
      </c>
      <c r="X68" s="38"/>
      <c r="Y68" s="136"/>
      <c r="Z68" s="136"/>
      <c r="AA68" s="136"/>
      <c r="AB68" s="136"/>
    </row>
    <row r="69" spans="1:28" s="86" customFormat="1" ht="15" hidden="1">
      <c r="A69" s="35"/>
      <c r="B69" s="35"/>
      <c r="C69" s="36">
        <f t="shared" si="2"/>
        <v>0</v>
      </c>
      <c r="D69" s="188"/>
      <c r="E69" s="136"/>
      <c r="F69" s="187"/>
      <c r="G69" s="136"/>
      <c r="H69" s="187"/>
      <c r="I69" s="188"/>
      <c r="J69" s="39"/>
      <c r="K69" s="38"/>
      <c r="L69" s="38"/>
      <c r="M69" s="129"/>
      <c r="N69" s="136">
        <f t="shared" si="4"/>
        <v>0</v>
      </c>
      <c r="O69" s="136">
        <f t="shared" si="9"/>
        <v>0</v>
      </c>
      <c r="P69" s="136">
        <f t="shared" si="8"/>
        <v>0</v>
      </c>
      <c r="Q69" s="136">
        <f t="shared" si="8"/>
        <v>0</v>
      </c>
      <c r="R69" s="136">
        <f t="shared" si="8"/>
        <v>0</v>
      </c>
      <c r="S69" s="136">
        <f t="shared" si="8"/>
        <v>0</v>
      </c>
      <c r="T69" s="136">
        <f t="shared" si="8"/>
        <v>0</v>
      </c>
      <c r="U69" s="136">
        <f t="shared" si="8"/>
        <v>0</v>
      </c>
      <c r="V69" s="136">
        <f t="shared" si="8"/>
        <v>0</v>
      </c>
      <c r="W69" s="136">
        <f t="shared" si="8"/>
        <v>0</v>
      </c>
      <c r="X69" s="38"/>
      <c r="Y69" s="136"/>
      <c r="Z69" s="136"/>
      <c r="AA69" s="136"/>
      <c r="AB69" s="136"/>
    </row>
    <row r="70" spans="1:28" s="86" customFormat="1" ht="15" hidden="1">
      <c r="A70" s="35"/>
      <c r="B70" s="35"/>
      <c r="C70" s="36">
        <f t="shared" si="2"/>
        <v>0</v>
      </c>
      <c r="D70" s="188"/>
      <c r="E70" s="136"/>
      <c r="F70" s="187"/>
      <c r="G70" s="136"/>
      <c r="H70" s="187"/>
      <c r="I70" s="188"/>
      <c r="J70" s="39"/>
      <c r="K70" s="38"/>
      <c r="L70" s="38"/>
      <c r="M70" s="129"/>
      <c r="N70" s="136">
        <f t="shared" si="4"/>
        <v>0</v>
      </c>
      <c r="O70" s="136">
        <f t="shared" si="9"/>
        <v>0</v>
      </c>
      <c r="P70" s="136">
        <f t="shared" si="8"/>
        <v>0</v>
      </c>
      <c r="Q70" s="136">
        <f t="shared" si="8"/>
        <v>0</v>
      </c>
      <c r="R70" s="136">
        <f t="shared" si="8"/>
        <v>0</v>
      </c>
      <c r="S70" s="136">
        <f t="shared" si="8"/>
        <v>0</v>
      </c>
      <c r="T70" s="136">
        <f t="shared" si="8"/>
        <v>0</v>
      </c>
      <c r="U70" s="136">
        <f t="shared" si="8"/>
        <v>0</v>
      </c>
      <c r="V70" s="136">
        <f t="shared" si="8"/>
        <v>0</v>
      </c>
      <c r="W70" s="136">
        <f t="shared" si="8"/>
        <v>0</v>
      </c>
      <c r="X70" s="38"/>
      <c r="Y70" s="136"/>
      <c r="Z70" s="136"/>
      <c r="AA70" s="136"/>
      <c r="AB70" s="136"/>
    </row>
    <row r="71" spans="1:28" s="86" customFormat="1" ht="15" hidden="1">
      <c r="A71" s="35"/>
      <c r="B71" s="35"/>
      <c r="C71" s="36">
        <f t="shared" si="2"/>
        <v>0</v>
      </c>
      <c r="D71" s="188"/>
      <c r="E71" s="136"/>
      <c r="F71" s="187"/>
      <c r="G71" s="136"/>
      <c r="H71" s="187"/>
      <c r="I71" s="188"/>
      <c r="J71" s="39"/>
      <c r="K71" s="38"/>
      <c r="L71" s="38"/>
      <c r="M71" s="129"/>
      <c r="N71" s="136">
        <f t="shared" si="4"/>
        <v>0</v>
      </c>
      <c r="O71" s="136">
        <f t="shared" si="9"/>
        <v>0</v>
      </c>
      <c r="P71" s="136">
        <f t="shared" si="8"/>
        <v>0</v>
      </c>
      <c r="Q71" s="136">
        <f t="shared" si="8"/>
        <v>0</v>
      </c>
      <c r="R71" s="136">
        <f t="shared" si="8"/>
        <v>0</v>
      </c>
      <c r="S71" s="136">
        <f t="shared" si="8"/>
        <v>0</v>
      </c>
      <c r="T71" s="136">
        <f t="shared" si="8"/>
        <v>0</v>
      </c>
      <c r="U71" s="136">
        <f t="shared" si="8"/>
        <v>0</v>
      </c>
      <c r="V71" s="136">
        <f t="shared" si="8"/>
        <v>0</v>
      </c>
      <c r="W71" s="136">
        <f t="shared" si="8"/>
        <v>0</v>
      </c>
      <c r="X71" s="38"/>
      <c r="Y71" s="136"/>
      <c r="Z71" s="136"/>
      <c r="AA71" s="136"/>
      <c r="AB71" s="136"/>
    </row>
    <row r="72" spans="1:28" s="86" customFormat="1" ht="15" hidden="1">
      <c r="A72" s="35"/>
      <c r="B72" s="35"/>
      <c r="C72" s="36">
        <f t="shared" si="2"/>
        <v>0</v>
      </c>
      <c r="D72" s="188"/>
      <c r="E72" s="136"/>
      <c r="F72" s="187"/>
      <c r="G72" s="136"/>
      <c r="H72" s="187"/>
      <c r="I72" s="188"/>
      <c r="J72" s="39"/>
      <c r="K72" s="38"/>
      <c r="L72" s="38"/>
      <c r="M72" s="129"/>
      <c r="N72" s="136">
        <f t="shared" si="4"/>
        <v>0</v>
      </c>
      <c r="O72" s="136">
        <f t="shared" si="9"/>
        <v>0</v>
      </c>
      <c r="P72" s="136">
        <f t="shared" si="8"/>
        <v>0</v>
      </c>
      <c r="Q72" s="136">
        <f t="shared" si="8"/>
        <v>0</v>
      </c>
      <c r="R72" s="136">
        <f t="shared" si="8"/>
        <v>0</v>
      </c>
      <c r="S72" s="136">
        <f t="shared" si="8"/>
        <v>0</v>
      </c>
      <c r="T72" s="136">
        <f t="shared" si="8"/>
        <v>0</v>
      </c>
      <c r="U72" s="136">
        <f t="shared" si="8"/>
        <v>0</v>
      </c>
      <c r="V72" s="136">
        <f t="shared" si="8"/>
        <v>0</v>
      </c>
      <c r="W72" s="136">
        <f t="shared" si="8"/>
        <v>0</v>
      </c>
      <c r="X72" s="38"/>
      <c r="Y72" s="136"/>
      <c r="Z72" s="136"/>
      <c r="AA72" s="136"/>
      <c r="AB72" s="136"/>
    </row>
    <row r="73" spans="1:28" s="86" customFormat="1" ht="15" hidden="1">
      <c r="A73" s="35"/>
      <c r="B73" s="35"/>
      <c r="C73" s="36">
        <f t="shared" si="2"/>
        <v>0</v>
      </c>
      <c r="D73" s="188"/>
      <c r="E73" s="136"/>
      <c r="F73" s="187"/>
      <c r="G73" s="136"/>
      <c r="H73" s="187"/>
      <c r="I73" s="188"/>
      <c r="J73" s="39"/>
      <c r="K73" s="38"/>
      <c r="L73" s="38"/>
      <c r="M73" s="129"/>
      <c r="N73" s="136">
        <f t="shared" si="4"/>
        <v>0</v>
      </c>
      <c r="O73" s="136">
        <f t="shared" si="9"/>
        <v>0</v>
      </c>
      <c r="P73" s="136">
        <f t="shared" si="8"/>
        <v>0</v>
      </c>
      <c r="Q73" s="136">
        <f t="shared" si="8"/>
        <v>0</v>
      </c>
      <c r="R73" s="136">
        <f t="shared" si="8"/>
        <v>0</v>
      </c>
      <c r="S73" s="136">
        <f t="shared" si="8"/>
        <v>0</v>
      </c>
      <c r="T73" s="136">
        <f t="shared" si="8"/>
        <v>0</v>
      </c>
      <c r="U73" s="136">
        <f t="shared" si="8"/>
        <v>0</v>
      </c>
      <c r="V73" s="136">
        <f t="shared" si="8"/>
        <v>0</v>
      </c>
      <c r="W73" s="136">
        <f t="shared" si="8"/>
        <v>0</v>
      </c>
      <c r="X73" s="38"/>
      <c r="Y73" s="136"/>
      <c r="Z73" s="136"/>
      <c r="AA73" s="136"/>
      <c r="AB73" s="136"/>
    </row>
    <row r="74" spans="3:28" s="86" customFormat="1" ht="15" hidden="1">
      <c r="C74" s="36">
        <f t="shared" si="2"/>
        <v>0</v>
      </c>
      <c r="D74" s="188"/>
      <c r="E74" s="136"/>
      <c r="F74" s="187"/>
      <c r="G74" s="136"/>
      <c r="H74" s="187"/>
      <c r="I74" s="188"/>
      <c r="J74" s="39"/>
      <c r="K74" s="38"/>
      <c r="L74" s="38"/>
      <c r="M74" s="129"/>
      <c r="N74" s="136">
        <f t="shared" si="4"/>
        <v>0</v>
      </c>
      <c r="O74" s="136">
        <f t="shared" si="9"/>
        <v>0</v>
      </c>
      <c r="P74" s="136">
        <f t="shared" si="8"/>
        <v>0</v>
      </c>
      <c r="Q74" s="136">
        <f t="shared" si="8"/>
        <v>0</v>
      </c>
      <c r="R74" s="136">
        <f t="shared" si="8"/>
        <v>0</v>
      </c>
      <c r="S74" s="136">
        <f t="shared" si="8"/>
        <v>0</v>
      </c>
      <c r="T74" s="136">
        <f t="shared" si="8"/>
        <v>0</v>
      </c>
      <c r="U74" s="136">
        <f t="shared" si="8"/>
        <v>0</v>
      </c>
      <c r="V74" s="136">
        <f t="shared" si="8"/>
        <v>0</v>
      </c>
      <c r="W74" s="136">
        <f t="shared" si="8"/>
        <v>0</v>
      </c>
      <c r="X74" s="38"/>
      <c r="Y74" s="136"/>
      <c r="Z74" s="136"/>
      <c r="AA74" s="136"/>
      <c r="AB74" s="136"/>
    </row>
    <row r="75" spans="1:28" s="86" customFormat="1" ht="15" hidden="1">
      <c r="A75" s="35"/>
      <c r="B75" s="35"/>
      <c r="C75" s="36">
        <f t="shared" si="2"/>
        <v>0</v>
      </c>
      <c r="D75" s="188"/>
      <c r="E75" s="136"/>
      <c r="F75" s="187"/>
      <c r="G75" s="136"/>
      <c r="H75" s="187"/>
      <c r="I75" s="188"/>
      <c r="J75" s="39"/>
      <c r="K75" s="38"/>
      <c r="L75" s="38"/>
      <c r="M75" s="129"/>
      <c r="N75" s="136">
        <f t="shared" si="4"/>
        <v>0</v>
      </c>
      <c r="O75" s="136">
        <f t="shared" si="9"/>
        <v>0</v>
      </c>
      <c r="P75" s="136">
        <f t="shared" si="8"/>
        <v>0</v>
      </c>
      <c r="Q75" s="136">
        <f t="shared" si="8"/>
        <v>0</v>
      </c>
      <c r="R75" s="136">
        <f t="shared" si="8"/>
        <v>0</v>
      </c>
      <c r="S75" s="136">
        <f t="shared" si="8"/>
        <v>0</v>
      </c>
      <c r="T75" s="136">
        <f t="shared" si="8"/>
        <v>0</v>
      </c>
      <c r="U75" s="136">
        <f t="shared" si="8"/>
        <v>0</v>
      </c>
      <c r="V75" s="136">
        <f t="shared" si="8"/>
        <v>0</v>
      </c>
      <c r="W75" s="136">
        <f t="shared" si="8"/>
        <v>0</v>
      </c>
      <c r="X75" s="38"/>
      <c r="Y75" s="136"/>
      <c r="Z75" s="136"/>
      <c r="AA75" s="136"/>
      <c r="AB75" s="136"/>
    </row>
    <row r="76" spans="1:28" s="86" customFormat="1" ht="15" hidden="1">
      <c r="A76" s="35"/>
      <c r="B76" s="35"/>
      <c r="C76" s="36">
        <f t="shared" si="2"/>
        <v>0</v>
      </c>
      <c r="D76" s="188"/>
      <c r="E76" s="136"/>
      <c r="F76" s="187"/>
      <c r="G76" s="136"/>
      <c r="H76" s="187"/>
      <c r="I76" s="188"/>
      <c r="J76" s="39"/>
      <c r="K76" s="38"/>
      <c r="L76" s="38"/>
      <c r="M76" s="129"/>
      <c r="N76" s="136">
        <f t="shared" si="4"/>
        <v>0</v>
      </c>
      <c r="O76" s="136">
        <f t="shared" si="9"/>
        <v>0</v>
      </c>
      <c r="P76" s="136">
        <f t="shared" si="8"/>
        <v>0</v>
      </c>
      <c r="Q76" s="136">
        <f t="shared" si="8"/>
        <v>0</v>
      </c>
      <c r="R76" s="136">
        <f t="shared" si="8"/>
        <v>0</v>
      </c>
      <c r="S76" s="136">
        <f t="shared" si="8"/>
        <v>0</v>
      </c>
      <c r="T76" s="136">
        <f t="shared" si="8"/>
        <v>0</v>
      </c>
      <c r="U76" s="136">
        <f t="shared" si="8"/>
        <v>0</v>
      </c>
      <c r="V76" s="136">
        <f t="shared" si="8"/>
        <v>0</v>
      </c>
      <c r="W76" s="136">
        <f t="shared" si="8"/>
        <v>0</v>
      </c>
      <c r="X76" s="38"/>
      <c r="Y76" s="136"/>
      <c r="Z76" s="136"/>
      <c r="AA76" s="136"/>
      <c r="AB76" s="136"/>
    </row>
    <row r="77" spans="1:28" s="86" customFormat="1" ht="15" hidden="1">
      <c r="A77" s="35"/>
      <c r="B77" s="35"/>
      <c r="C77" s="36">
        <f t="shared" si="2"/>
        <v>0</v>
      </c>
      <c r="D77" s="188"/>
      <c r="E77" s="136"/>
      <c r="F77" s="187"/>
      <c r="G77" s="136"/>
      <c r="H77" s="187"/>
      <c r="I77" s="188"/>
      <c r="J77" s="39"/>
      <c r="K77" s="38"/>
      <c r="L77" s="38"/>
      <c r="M77" s="129"/>
      <c r="N77" s="136">
        <f t="shared" si="4"/>
        <v>0</v>
      </c>
      <c r="O77" s="136">
        <f t="shared" si="9"/>
        <v>0</v>
      </c>
      <c r="P77" s="136">
        <f aca="true" t="shared" si="10" ref="P77:W86">IF($N77=P$16,1,)</f>
        <v>0</v>
      </c>
      <c r="Q77" s="136">
        <f t="shared" si="10"/>
        <v>0</v>
      </c>
      <c r="R77" s="136">
        <f t="shared" si="10"/>
        <v>0</v>
      </c>
      <c r="S77" s="136">
        <f t="shared" si="10"/>
        <v>0</v>
      </c>
      <c r="T77" s="136">
        <f t="shared" si="10"/>
        <v>0</v>
      </c>
      <c r="U77" s="136">
        <f t="shared" si="10"/>
        <v>0</v>
      </c>
      <c r="V77" s="136">
        <f t="shared" si="10"/>
        <v>0</v>
      </c>
      <c r="W77" s="136">
        <f t="shared" si="10"/>
        <v>0</v>
      </c>
      <c r="X77" s="38"/>
      <c r="Y77" s="136"/>
      <c r="Z77" s="136"/>
      <c r="AA77" s="136"/>
      <c r="AB77" s="136"/>
    </row>
    <row r="78" spans="1:28" s="86" customFormat="1" ht="15" hidden="1">
      <c r="A78" s="35"/>
      <c r="B78" s="35"/>
      <c r="C78" s="36">
        <f t="shared" si="2"/>
        <v>0</v>
      </c>
      <c r="D78" s="188"/>
      <c r="E78" s="136"/>
      <c r="F78" s="187"/>
      <c r="G78" s="136"/>
      <c r="H78" s="187"/>
      <c r="I78" s="188"/>
      <c r="J78" s="39"/>
      <c r="K78" s="38"/>
      <c r="L78" s="38"/>
      <c r="M78" s="129"/>
      <c r="N78" s="136">
        <f t="shared" si="4"/>
        <v>0</v>
      </c>
      <c r="O78" s="136">
        <f t="shared" si="9"/>
        <v>0</v>
      </c>
      <c r="P78" s="136">
        <f t="shared" si="10"/>
        <v>0</v>
      </c>
      <c r="Q78" s="136">
        <f t="shared" si="10"/>
        <v>0</v>
      </c>
      <c r="R78" s="136">
        <f t="shared" si="10"/>
        <v>0</v>
      </c>
      <c r="S78" s="136">
        <f t="shared" si="10"/>
        <v>0</v>
      </c>
      <c r="T78" s="136">
        <f t="shared" si="10"/>
        <v>0</v>
      </c>
      <c r="U78" s="136">
        <f t="shared" si="10"/>
        <v>0</v>
      </c>
      <c r="V78" s="136">
        <f t="shared" si="10"/>
        <v>0</v>
      </c>
      <c r="W78" s="136">
        <f t="shared" si="10"/>
        <v>0</v>
      </c>
      <c r="X78" s="38"/>
      <c r="Y78" s="136"/>
      <c r="Z78" s="136"/>
      <c r="AA78" s="136"/>
      <c r="AB78" s="136"/>
    </row>
    <row r="79" spans="1:28" s="86" customFormat="1" ht="15" hidden="1">
      <c r="A79" s="35"/>
      <c r="B79" s="35"/>
      <c r="C79" s="36">
        <f t="shared" si="2"/>
        <v>0</v>
      </c>
      <c r="D79" s="188"/>
      <c r="E79" s="136"/>
      <c r="F79" s="187"/>
      <c r="G79" s="136"/>
      <c r="H79" s="187"/>
      <c r="I79" s="188"/>
      <c r="J79" s="39"/>
      <c r="K79" s="38"/>
      <c r="L79" s="38"/>
      <c r="M79" s="129"/>
      <c r="N79" s="136">
        <f t="shared" si="4"/>
        <v>0</v>
      </c>
      <c r="O79" s="136">
        <f t="shared" si="9"/>
        <v>0</v>
      </c>
      <c r="P79" s="136">
        <f t="shared" si="10"/>
        <v>0</v>
      </c>
      <c r="Q79" s="136">
        <f t="shared" si="10"/>
        <v>0</v>
      </c>
      <c r="R79" s="136">
        <f t="shared" si="10"/>
        <v>0</v>
      </c>
      <c r="S79" s="136">
        <f t="shared" si="10"/>
        <v>0</v>
      </c>
      <c r="T79" s="136">
        <f t="shared" si="10"/>
        <v>0</v>
      </c>
      <c r="U79" s="136">
        <f t="shared" si="10"/>
        <v>0</v>
      </c>
      <c r="V79" s="136">
        <f t="shared" si="10"/>
        <v>0</v>
      </c>
      <c r="W79" s="136">
        <f t="shared" si="10"/>
        <v>0</v>
      </c>
      <c r="X79" s="38"/>
      <c r="Y79" s="136"/>
      <c r="Z79" s="136"/>
      <c r="AA79" s="136"/>
      <c r="AB79" s="136"/>
    </row>
    <row r="80" spans="1:28" s="86" customFormat="1" ht="15" hidden="1">
      <c r="A80" s="35"/>
      <c r="B80" s="35"/>
      <c r="C80" s="36">
        <f t="shared" si="2"/>
        <v>0</v>
      </c>
      <c r="D80" s="188"/>
      <c r="E80" s="136"/>
      <c r="F80" s="187"/>
      <c r="G80" s="136"/>
      <c r="H80" s="187"/>
      <c r="I80" s="188"/>
      <c r="J80" s="39"/>
      <c r="K80" s="38"/>
      <c r="L80" s="38"/>
      <c r="M80" s="129"/>
      <c r="N80" s="136">
        <f t="shared" si="4"/>
        <v>0</v>
      </c>
      <c r="O80" s="136">
        <f t="shared" si="9"/>
        <v>0</v>
      </c>
      <c r="P80" s="136">
        <f t="shared" si="10"/>
        <v>0</v>
      </c>
      <c r="Q80" s="136">
        <f t="shared" si="10"/>
        <v>0</v>
      </c>
      <c r="R80" s="136">
        <f t="shared" si="10"/>
        <v>0</v>
      </c>
      <c r="S80" s="136">
        <f t="shared" si="10"/>
        <v>0</v>
      </c>
      <c r="T80" s="136">
        <f t="shared" si="10"/>
        <v>0</v>
      </c>
      <c r="U80" s="136">
        <f t="shared" si="10"/>
        <v>0</v>
      </c>
      <c r="V80" s="136">
        <f t="shared" si="10"/>
        <v>0</v>
      </c>
      <c r="W80" s="136">
        <f t="shared" si="10"/>
        <v>0</v>
      </c>
      <c r="X80" s="38"/>
      <c r="Y80" s="136"/>
      <c r="Z80" s="136"/>
      <c r="AA80" s="136"/>
      <c r="AB80" s="136"/>
    </row>
    <row r="81" spans="1:28" s="86" customFormat="1" ht="15" hidden="1">
      <c r="A81" s="35"/>
      <c r="B81" s="35"/>
      <c r="C81" s="36">
        <f aca="true" t="shared" si="11" ref="C81:C97">SUM(D81:L81)</f>
        <v>0</v>
      </c>
      <c r="D81" s="188"/>
      <c r="E81" s="136"/>
      <c r="F81" s="187"/>
      <c r="G81" s="136"/>
      <c r="H81" s="187"/>
      <c r="I81" s="188"/>
      <c r="J81" s="39"/>
      <c r="K81" s="38"/>
      <c r="L81" s="38"/>
      <c r="M81" s="129"/>
      <c r="N81" s="136">
        <f t="shared" si="4"/>
        <v>0</v>
      </c>
      <c r="O81" s="136">
        <f t="shared" si="9"/>
        <v>0</v>
      </c>
      <c r="P81" s="136">
        <f t="shared" si="10"/>
        <v>0</v>
      </c>
      <c r="Q81" s="136">
        <f t="shared" si="10"/>
        <v>0</v>
      </c>
      <c r="R81" s="136">
        <f t="shared" si="10"/>
        <v>0</v>
      </c>
      <c r="S81" s="136">
        <f t="shared" si="10"/>
        <v>0</v>
      </c>
      <c r="T81" s="136">
        <f t="shared" si="10"/>
        <v>0</v>
      </c>
      <c r="U81" s="136">
        <f t="shared" si="10"/>
        <v>0</v>
      </c>
      <c r="V81" s="136">
        <f t="shared" si="10"/>
        <v>0</v>
      </c>
      <c r="W81" s="136">
        <f t="shared" si="10"/>
        <v>0</v>
      </c>
      <c r="X81" s="38"/>
      <c r="Y81" s="136"/>
      <c r="Z81" s="136"/>
      <c r="AA81" s="136"/>
      <c r="AB81" s="136"/>
    </row>
    <row r="82" spans="1:28" s="86" customFormat="1" ht="15" hidden="1">
      <c r="A82" s="35"/>
      <c r="B82" s="90"/>
      <c r="C82" s="36">
        <f t="shared" si="11"/>
        <v>0</v>
      </c>
      <c r="D82" s="188"/>
      <c r="E82" s="136"/>
      <c r="F82" s="187"/>
      <c r="G82" s="136"/>
      <c r="H82" s="187"/>
      <c r="I82" s="188"/>
      <c r="J82" s="39"/>
      <c r="K82" s="38"/>
      <c r="L82" s="38"/>
      <c r="M82" s="129"/>
      <c r="N82" s="136">
        <f aca="true" t="shared" si="12" ref="N82:N97">COUNT(D82:L82)</f>
        <v>0</v>
      </c>
      <c r="O82" s="136">
        <f t="shared" si="9"/>
        <v>0</v>
      </c>
      <c r="P82" s="136">
        <f t="shared" si="10"/>
        <v>0</v>
      </c>
      <c r="Q82" s="136">
        <f t="shared" si="10"/>
        <v>0</v>
      </c>
      <c r="R82" s="136">
        <f t="shared" si="10"/>
        <v>0</v>
      </c>
      <c r="S82" s="136">
        <f t="shared" si="10"/>
        <v>0</v>
      </c>
      <c r="T82" s="136">
        <f t="shared" si="10"/>
        <v>0</v>
      </c>
      <c r="U82" s="136">
        <f t="shared" si="10"/>
        <v>0</v>
      </c>
      <c r="V82" s="136">
        <f t="shared" si="10"/>
        <v>0</v>
      </c>
      <c r="W82" s="136">
        <f t="shared" si="10"/>
        <v>0</v>
      </c>
      <c r="X82" s="38"/>
      <c r="Y82" s="136"/>
      <c r="Z82" s="136"/>
      <c r="AA82" s="136"/>
      <c r="AB82" s="136"/>
    </row>
    <row r="83" spans="1:28" s="86" customFormat="1" ht="15" hidden="1">
      <c r="A83" s="35"/>
      <c r="B83" s="35"/>
      <c r="C83" s="36">
        <f t="shared" si="11"/>
        <v>0</v>
      </c>
      <c r="D83" s="188"/>
      <c r="E83" s="136"/>
      <c r="F83" s="187"/>
      <c r="G83" s="136"/>
      <c r="H83" s="187"/>
      <c r="I83" s="188"/>
      <c r="J83" s="39"/>
      <c r="K83" s="38"/>
      <c r="L83" s="38"/>
      <c r="M83" s="129"/>
      <c r="N83" s="136">
        <f t="shared" si="12"/>
        <v>0</v>
      </c>
      <c r="O83" s="136">
        <f t="shared" si="9"/>
        <v>0</v>
      </c>
      <c r="P83" s="136">
        <f t="shared" si="10"/>
        <v>0</v>
      </c>
      <c r="Q83" s="136">
        <f t="shared" si="10"/>
        <v>0</v>
      </c>
      <c r="R83" s="136">
        <f t="shared" si="10"/>
        <v>0</v>
      </c>
      <c r="S83" s="136">
        <f t="shared" si="10"/>
        <v>0</v>
      </c>
      <c r="T83" s="136">
        <f t="shared" si="10"/>
        <v>0</v>
      </c>
      <c r="U83" s="136">
        <f t="shared" si="10"/>
        <v>0</v>
      </c>
      <c r="V83" s="136">
        <f t="shared" si="10"/>
        <v>0</v>
      </c>
      <c r="W83" s="136">
        <f t="shared" si="10"/>
        <v>0</v>
      </c>
      <c r="X83" s="38"/>
      <c r="Y83" s="136"/>
      <c r="Z83" s="136"/>
      <c r="AA83" s="136"/>
      <c r="AB83" s="136"/>
    </row>
    <row r="84" spans="1:28" s="86" customFormat="1" ht="15" hidden="1">
      <c r="A84" s="35"/>
      <c r="B84" s="35"/>
      <c r="C84" s="36">
        <f t="shared" si="11"/>
        <v>0</v>
      </c>
      <c r="D84" s="188"/>
      <c r="E84" s="136"/>
      <c r="F84" s="187"/>
      <c r="G84" s="136"/>
      <c r="H84" s="187"/>
      <c r="I84" s="188"/>
      <c r="J84" s="39"/>
      <c r="K84" s="38"/>
      <c r="L84" s="38"/>
      <c r="M84" s="129"/>
      <c r="N84" s="136">
        <f t="shared" si="12"/>
        <v>0</v>
      </c>
      <c r="O84" s="136">
        <f t="shared" si="9"/>
        <v>0</v>
      </c>
      <c r="P84" s="136">
        <f t="shared" si="10"/>
        <v>0</v>
      </c>
      <c r="Q84" s="136">
        <f t="shared" si="10"/>
        <v>0</v>
      </c>
      <c r="R84" s="136">
        <f t="shared" si="10"/>
        <v>0</v>
      </c>
      <c r="S84" s="136">
        <f t="shared" si="10"/>
        <v>0</v>
      </c>
      <c r="T84" s="136">
        <f t="shared" si="10"/>
        <v>0</v>
      </c>
      <c r="U84" s="136">
        <f t="shared" si="10"/>
        <v>0</v>
      </c>
      <c r="V84" s="136">
        <f t="shared" si="10"/>
        <v>0</v>
      </c>
      <c r="W84" s="136">
        <f t="shared" si="10"/>
        <v>0</v>
      </c>
      <c r="X84" s="38"/>
      <c r="Y84" s="136"/>
      <c r="Z84" s="136"/>
      <c r="AA84" s="136"/>
      <c r="AB84" s="136"/>
    </row>
    <row r="85" spans="1:28" s="86" customFormat="1" ht="15" hidden="1">
      <c r="A85" s="35"/>
      <c r="B85" s="90"/>
      <c r="C85" s="36">
        <f t="shared" si="11"/>
        <v>0</v>
      </c>
      <c r="D85" s="188"/>
      <c r="E85" s="136"/>
      <c r="F85" s="187"/>
      <c r="G85" s="136"/>
      <c r="H85" s="187"/>
      <c r="I85" s="188"/>
      <c r="J85" s="39"/>
      <c r="K85" s="38"/>
      <c r="L85" s="38"/>
      <c r="M85" s="129"/>
      <c r="N85" s="136">
        <f t="shared" si="12"/>
        <v>0</v>
      </c>
      <c r="O85" s="136">
        <f t="shared" si="9"/>
        <v>0</v>
      </c>
      <c r="P85" s="136">
        <f t="shared" si="10"/>
        <v>0</v>
      </c>
      <c r="Q85" s="136">
        <f t="shared" si="10"/>
        <v>0</v>
      </c>
      <c r="R85" s="136">
        <f t="shared" si="10"/>
        <v>0</v>
      </c>
      <c r="S85" s="136">
        <f t="shared" si="10"/>
        <v>0</v>
      </c>
      <c r="T85" s="136">
        <f t="shared" si="10"/>
        <v>0</v>
      </c>
      <c r="U85" s="136">
        <f t="shared" si="10"/>
        <v>0</v>
      </c>
      <c r="V85" s="136">
        <f t="shared" si="10"/>
        <v>0</v>
      </c>
      <c r="W85" s="136">
        <f t="shared" si="10"/>
        <v>0</v>
      </c>
      <c r="X85" s="38"/>
      <c r="Y85" s="136"/>
      <c r="Z85" s="136"/>
      <c r="AA85" s="136"/>
      <c r="AB85" s="136"/>
    </row>
    <row r="86" spans="1:28" s="86" customFormat="1" ht="15" hidden="1">
      <c r="A86" s="35"/>
      <c r="B86" s="35"/>
      <c r="C86" s="36">
        <f t="shared" si="11"/>
        <v>0</v>
      </c>
      <c r="D86" s="188"/>
      <c r="E86" s="63"/>
      <c r="F86" s="187"/>
      <c r="G86" s="136"/>
      <c r="H86" s="187"/>
      <c r="I86" s="188"/>
      <c r="J86" s="39"/>
      <c r="K86" s="38"/>
      <c r="L86" s="38"/>
      <c r="M86" s="131"/>
      <c r="N86" s="136">
        <f t="shared" si="12"/>
        <v>0</v>
      </c>
      <c r="O86" s="136">
        <f t="shared" si="9"/>
        <v>0</v>
      </c>
      <c r="P86" s="136">
        <f t="shared" si="10"/>
        <v>0</v>
      </c>
      <c r="Q86" s="136">
        <f t="shared" si="10"/>
        <v>0</v>
      </c>
      <c r="R86" s="136">
        <f t="shared" si="10"/>
        <v>0</v>
      </c>
      <c r="S86" s="136">
        <f t="shared" si="10"/>
        <v>0</v>
      </c>
      <c r="T86" s="136">
        <f t="shared" si="10"/>
        <v>0</v>
      </c>
      <c r="U86" s="136">
        <f t="shared" si="10"/>
        <v>0</v>
      </c>
      <c r="V86" s="136">
        <f t="shared" si="10"/>
        <v>0</v>
      </c>
      <c r="W86" s="136">
        <f t="shared" si="10"/>
        <v>0</v>
      </c>
      <c r="X86" s="38"/>
      <c r="Y86" s="136"/>
      <c r="Z86" s="136"/>
      <c r="AA86" s="136"/>
      <c r="AB86" s="136"/>
    </row>
    <row r="87" spans="1:28" s="86" customFormat="1" ht="15" hidden="1">
      <c r="A87" s="35"/>
      <c r="B87" s="35"/>
      <c r="C87" s="36">
        <f t="shared" si="11"/>
        <v>0</v>
      </c>
      <c r="D87" s="188"/>
      <c r="E87" s="136"/>
      <c r="F87" s="187"/>
      <c r="G87" s="136"/>
      <c r="H87" s="187"/>
      <c r="I87" s="188"/>
      <c r="J87" s="39"/>
      <c r="K87" s="38"/>
      <c r="L87" s="38"/>
      <c r="M87" s="129"/>
      <c r="N87" s="136">
        <f t="shared" si="12"/>
        <v>0</v>
      </c>
      <c r="O87" s="136">
        <f t="shared" si="9"/>
        <v>0</v>
      </c>
      <c r="P87" s="136">
        <f aca="true" t="shared" si="13" ref="P87:W97">IF($N87=P$16,1,)</f>
        <v>0</v>
      </c>
      <c r="Q87" s="136">
        <f t="shared" si="13"/>
        <v>0</v>
      </c>
      <c r="R87" s="136">
        <f t="shared" si="13"/>
        <v>0</v>
      </c>
      <c r="S87" s="136">
        <f t="shared" si="13"/>
        <v>0</v>
      </c>
      <c r="T87" s="136">
        <f t="shared" si="13"/>
        <v>0</v>
      </c>
      <c r="U87" s="136">
        <f t="shared" si="13"/>
        <v>0</v>
      </c>
      <c r="V87" s="136">
        <f t="shared" si="13"/>
        <v>0</v>
      </c>
      <c r="W87" s="136">
        <f t="shared" si="13"/>
        <v>0</v>
      </c>
      <c r="X87" s="38"/>
      <c r="Y87" s="136"/>
      <c r="Z87" s="136"/>
      <c r="AA87" s="136"/>
      <c r="AB87" s="136"/>
    </row>
    <row r="88" spans="1:28" s="86" customFormat="1" ht="15" hidden="1">
      <c r="A88" s="35"/>
      <c r="B88" s="35"/>
      <c r="C88" s="36">
        <f t="shared" si="11"/>
        <v>0</v>
      </c>
      <c r="D88" s="188"/>
      <c r="E88" s="136"/>
      <c r="F88" s="187"/>
      <c r="G88" s="136"/>
      <c r="H88" s="187"/>
      <c r="I88" s="188"/>
      <c r="J88" s="39"/>
      <c r="K88" s="38"/>
      <c r="L88" s="38"/>
      <c r="M88" s="129"/>
      <c r="N88" s="136">
        <f t="shared" si="12"/>
        <v>0</v>
      </c>
      <c r="O88" s="136">
        <f t="shared" si="9"/>
        <v>0</v>
      </c>
      <c r="P88" s="136">
        <f t="shared" si="13"/>
        <v>0</v>
      </c>
      <c r="Q88" s="136">
        <f t="shared" si="13"/>
        <v>0</v>
      </c>
      <c r="R88" s="136">
        <f t="shared" si="13"/>
        <v>0</v>
      </c>
      <c r="S88" s="136">
        <f t="shared" si="13"/>
        <v>0</v>
      </c>
      <c r="T88" s="136">
        <f t="shared" si="13"/>
        <v>0</v>
      </c>
      <c r="U88" s="136">
        <f t="shared" si="13"/>
        <v>0</v>
      </c>
      <c r="V88" s="136">
        <f t="shared" si="13"/>
        <v>0</v>
      </c>
      <c r="W88" s="136">
        <f t="shared" si="13"/>
        <v>0</v>
      </c>
      <c r="X88" s="38"/>
      <c r="Y88" s="136"/>
      <c r="Z88" s="136"/>
      <c r="AA88" s="136"/>
      <c r="AB88" s="136"/>
    </row>
    <row r="89" spans="1:28" s="86" customFormat="1" ht="15" hidden="1">
      <c r="A89" s="35"/>
      <c r="B89" s="35"/>
      <c r="C89" s="36">
        <f t="shared" si="11"/>
        <v>0</v>
      </c>
      <c r="D89" s="188"/>
      <c r="E89" s="63"/>
      <c r="F89" s="187"/>
      <c r="G89" s="136"/>
      <c r="H89" s="187"/>
      <c r="I89" s="188"/>
      <c r="J89" s="39"/>
      <c r="K89" s="38"/>
      <c r="L89" s="38"/>
      <c r="M89" s="132"/>
      <c r="N89" s="136">
        <f t="shared" si="12"/>
        <v>0</v>
      </c>
      <c r="O89" s="136">
        <f t="shared" si="9"/>
        <v>0</v>
      </c>
      <c r="P89" s="136">
        <f t="shared" si="13"/>
        <v>0</v>
      </c>
      <c r="Q89" s="136">
        <f t="shared" si="13"/>
        <v>0</v>
      </c>
      <c r="R89" s="136">
        <f t="shared" si="13"/>
        <v>0</v>
      </c>
      <c r="S89" s="136">
        <f t="shared" si="13"/>
        <v>0</v>
      </c>
      <c r="T89" s="136">
        <f t="shared" si="13"/>
        <v>0</v>
      </c>
      <c r="U89" s="136">
        <f t="shared" si="13"/>
        <v>0</v>
      </c>
      <c r="V89" s="136">
        <f t="shared" si="13"/>
        <v>0</v>
      </c>
      <c r="W89" s="136">
        <f t="shared" si="13"/>
        <v>0</v>
      </c>
      <c r="X89" s="38"/>
      <c r="Y89" s="136"/>
      <c r="Z89" s="136"/>
      <c r="AA89" s="136"/>
      <c r="AB89" s="136"/>
    </row>
    <row r="90" spans="1:28" s="86" customFormat="1" ht="15" hidden="1">
      <c r="A90" s="35"/>
      <c r="B90" s="35"/>
      <c r="C90" s="36">
        <f t="shared" si="11"/>
        <v>0</v>
      </c>
      <c r="D90" s="188"/>
      <c r="E90" s="136"/>
      <c r="F90" s="187"/>
      <c r="G90" s="136"/>
      <c r="H90" s="187"/>
      <c r="I90" s="188"/>
      <c r="J90" s="39"/>
      <c r="K90" s="38"/>
      <c r="L90" s="38"/>
      <c r="M90" s="129"/>
      <c r="N90" s="136">
        <f t="shared" si="12"/>
        <v>0</v>
      </c>
      <c r="O90" s="136">
        <f t="shared" si="9"/>
        <v>0</v>
      </c>
      <c r="P90" s="136">
        <f t="shared" si="13"/>
        <v>0</v>
      </c>
      <c r="Q90" s="136">
        <f t="shared" si="13"/>
        <v>0</v>
      </c>
      <c r="R90" s="136">
        <f t="shared" si="13"/>
        <v>0</v>
      </c>
      <c r="S90" s="136">
        <f t="shared" si="13"/>
        <v>0</v>
      </c>
      <c r="T90" s="136">
        <f t="shared" si="13"/>
        <v>0</v>
      </c>
      <c r="U90" s="136">
        <f t="shared" si="13"/>
        <v>0</v>
      </c>
      <c r="V90" s="136">
        <f t="shared" si="13"/>
        <v>0</v>
      </c>
      <c r="W90" s="136">
        <f t="shared" si="13"/>
        <v>0</v>
      </c>
      <c r="X90" s="38"/>
      <c r="Y90" s="136"/>
      <c r="Z90" s="136"/>
      <c r="AA90" s="136"/>
      <c r="AB90" s="136"/>
    </row>
    <row r="91" spans="1:28" s="86" customFormat="1" ht="15" hidden="1">
      <c r="A91" s="35"/>
      <c r="B91" s="35"/>
      <c r="C91" s="36">
        <f t="shared" si="11"/>
        <v>0</v>
      </c>
      <c r="D91" s="188"/>
      <c r="E91" s="136"/>
      <c r="F91" s="187"/>
      <c r="G91" s="136"/>
      <c r="H91" s="187"/>
      <c r="I91" s="188"/>
      <c r="J91" s="39"/>
      <c r="K91" s="38"/>
      <c r="L91" s="38"/>
      <c r="M91" s="129"/>
      <c r="N91" s="136">
        <f t="shared" si="12"/>
        <v>0</v>
      </c>
      <c r="O91" s="136">
        <f t="shared" si="9"/>
        <v>0</v>
      </c>
      <c r="P91" s="136">
        <f t="shared" si="13"/>
        <v>0</v>
      </c>
      <c r="Q91" s="136">
        <f t="shared" si="13"/>
        <v>0</v>
      </c>
      <c r="R91" s="136">
        <f t="shared" si="13"/>
        <v>0</v>
      </c>
      <c r="S91" s="136">
        <f t="shared" si="13"/>
        <v>0</v>
      </c>
      <c r="T91" s="136">
        <f t="shared" si="13"/>
        <v>0</v>
      </c>
      <c r="U91" s="136">
        <f t="shared" si="13"/>
        <v>0</v>
      </c>
      <c r="V91" s="136">
        <f t="shared" si="13"/>
        <v>0</v>
      </c>
      <c r="W91" s="136">
        <f t="shared" si="13"/>
        <v>0</v>
      </c>
      <c r="X91" s="38"/>
      <c r="Y91" s="136"/>
      <c r="Z91" s="136"/>
      <c r="AA91" s="136"/>
      <c r="AB91" s="136"/>
    </row>
    <row r="92" spans="1:28" s="86" customFormat="1" ht="15" hidden="1">
      <c r="A92" s="35"/>
      <c r="B92" s="90"/>
      <c r="C92" s="36">
        <f t="shared" si="11"/>
        <v>0</v>
      </c>
      <c r="D92" s="188"/>
      <c r="E92" s="136"/>
      <c r="F92" s="187"/>
      <c r="G92" s="136"/>
      <c r="H92" s="187"/>
      <c r="I92" s="188"/>
      <c r="J92" s="39"/>
      <c r="K92" s="38"/>
      <c r="L92" s="38"/>
      <c r="M92" s="129"/>
      <c r="N92" s="136">
        <f t="shared" si="12"/>
        <v>0</v>
      </c>
      <c r="O92" s="136">
        <f t="shared" si="9"/>
        <v>0</v>
      </c>
      <c r="P92" s="136">
        <f t="shared" si="13"/>
        <v>0</v>
      </c>
      <c r="Q92" s="136">
        <f t="shared" si="13"/>
        <v>0</v>
      </c>
      <c r="R92" s="136">
        <f t="shared" si="13"/>
        <v>0</v>
      </c>
      <c r="S92" s="136">
        <f t="shared" si="13"/>
        <v>0</v>
      </c>
      <c r="T92" s="136">
        <f t="shared" si="13"/>
        <v>0</v>
      </c>
      <c r="U92" s="136">
        <f t="shared" si="13"/>
        <v>0</v>
      </c>
      <c r="V92" s="136">
        <f t="shared" si="13"/>
        <v>0</v>
      </c>
      <c r="W92" s="136">
        <f t="shared" si="13"/>
        <v>0</v>
      </c>
      <c r="X92" s="38"/>
      <c r="Y92" s="136"/>
      <c r="Z92" s="136"/>
      <c r="AA92" s="136"/>
      <c r="AB92" s="136"/>
    </row>
    <row r="93" spans="1:28" s="86" customFormat="1" ht="15" hidden="1">
      <c r="A93" s="35"/>
      <c r="B93" s="35"/>
      <c r="C93" s="36">
        <f t="shared" si="11"/>
        <v>0</v>
      </c>
      <c r="D93" s="188"/>
      <c r="E93" s="136"/>
      <c r="F93" s="187"/>
      <c r="G93" s="136"/>
      <c r="H93" s="187"/>
      <c r="I93" s="188"/>
      <c r="J93" s="39"/>
      <c r="K93" s="38"/>
      <c r="L93" s="38"/>
      <c r="M93" s="129"/>
      <c r="N93" s="136">
        <f t="shared" si="12"/>
        <v>0</v>
      </c>
      <c r="O93" s="136">
        <f t="shared" si="9"/>
        <v>0</v>
      </c>
      <c r="P93" s="136">
        <f t="shared" si="13"/>
        <v>0</v>
      </c>
      <c r="Q93" s="136">
        <f t="shared" si="13"/>
        <v>0</v>
      </c>
      <c r="R93" s="136">
        <f t="shared" si="13"/>
        <v>0</v>
      </c>
      <c r="S93" s="136">
        <f t="shared" si="13"/>
        <v>0</v>
      </c>
      <c r="T93" s="136">
        <f t="shared" si="13"/>
        <v>0</v>
      </c>
      <c r="U93" s="136">
        <f t="shared" si="13"/>
        <v>0</v>
      </c>
      <c r="V93" s="136">
        <f t="shared" si="13"/>
        <v>0</v>
      </c>
      <c r="W93" s="136">
        <f t="shared" si="13"/>
        <v>0</v>
      </c>
      <c r="X93" s="38"/>
      <c r="Y93" s="136"/>
      <c r="Z93" s="136"/>
      <c r="AA93" s="136"/>
      <c r="AB93" s="136"/>
    </row>
    <row r="94" spans="1:28" s="86" customFormat="1" ht="15" hidden="1">
      <c r="A94" s="35"/>
      <c r="B94" s="35"/>
      <c r="C94" s="36">
        <f t="shared" si="11"/>
        <v>0</v>
      </c>
      <c r="D94" s="188"/>
      <c r="E94" s="136"/>
      <c r="F94" s="187"/>
      <c r="G94" s="136"/>
      <c r="H94" s="187"/>
      <c r="I94" s="188"/>
      <c r="J94" s="39"/>
      <c r="K94" s="38"/>
      <c r="L94" s="38"/>
      <c r="M94" s="129"/>
      <c r="N94" s="136">
        <f t="shared" si="12"/>
        <v>0</v>
      </c>
      <c r="O94" s="136">
        <f t="shared" si="9"/>
        <v>0</v>
      </c>
      <c r="P94" s="136">
        <f t="shared" si="13"/>
        <v>0</v>
      </c>
      <c r="Q94" s="136">
        <f t="shared" si="13"/>
        <v>0</v>
      </c>
      <c r="R94" s="136">
        <f t="shared" si="13"/>
        <v>0</v>
      </c>
      <c r="S94" s="136">
        <f t="shared" si="13"/>
        <v>0</v>
      </c>
      <c r="T94" s="136">
        <f t="shared" si="13"/>
        <v>0</v>
      </c>
      <c r="U94" s="136">
        <f t="shared" si="13"/>
        <v>0</v>
      </c>
      <c r="V94" s="136">
        <f t="shared" si="13"/>
        <v>0</v>
      </c>
      <c r="W94" s="136">
        <f t="shared" si="13"/>
        <v>0</v>
      </c>
      <c r="X94" s="38"/>
      <c r="Y94" s="136"/>
      <c r="Z94" s="136"/>
      <c r="AA94" s="136"/>
      <c r="AB94" s="136"/>
    </row>
    <row r="95" spans="1:28" s="86" customFormat="1" ht="15" hidden="1">
      <c r="A95" s="35"/>
      <c r="B95" s="35"/>
      <c r="C95" s="36">
        <f t="shared" si="11"/>
        <v>0</v>
      </c>
      <c r="D95" s="188"/>
      <c r="E95" s="63"/>
      <c r="F95" s="187"/>
      <c r="G95" s="136"/>
      <c r="H95" s="187"/>
      <c r="I95" s="188"/>
      <c r="J95" s="39"/>
      <c r="K95" s="38"/>
      <c r="L95" s="38"/>
      <c r="M95" s="132"/>
      <c r="N95" s="136">
        <f t="shared" si="12"/>
        <v>0</v>
      </c>
      <c r="O95" s="136">
        <f t="shared" si="9"/>
        <v>0</v>
      </c>
      <c r="P95" s="136">
        <f t="shared" si="13"/>
        <v>0</v>
      </c>
      <c r="Q95" s="136">
        <f t="shared" si="13"/>
        <v>0</v>
      </c>
      <c r="R95" s="136">
        <f t="shared" si="13"/>
        <v>0</v>
      </c>
      <c r="S95" s="136">
        <f t="shared" si="13"/>
        <v>0</v>
      </c>
      <c r="T95" s="136">
        <f t="shared" si="13"/>
        <v>0</v>
      </c>
      <c r="U95" s="136">
        <f t="shared" si="13"/>
        <v>0</v>
      </c>
      <c r="V95" s="136">
        <f t="shared" si="13"/>
        <v>0</v>
      </c>
      <c r="W95" s="136">
        <f t="shared" si="13"/>
        <v>0</v>
      </c>
      <c r="X95" s="38"/>
      <c r="Y95" s="136"/>
      <c r="Z95" s="136"/>
      <c r="AA95" s="136"/>
      <c r="AB95" s="136"/>
    </row>
    <row r="96" spans="1:28" s="86" customFormat="1" ht="15" hidden="1">
      <c r="A96" s="35"/>
      <c r="B96" s="35"/>
      <c r="C96" s="36">
        <f t="shared" si="11"/>
        <v>0</v>
      </c>
      <c r="D96" s="188"/>
      <c r="E96" s="136"/>
      <c r="F96" s="187"/>
      <c r="G96" s="136"/>
      <c r="H96" s="187"/>
      <c r="I96" s="188"/>
      <c r="J96" s="39"/>
      <c r="K96" s="38"/>
      <c r="L96" s="38"/>
      <c r="M96" s="129"/>
      <c r="N96" s="136">
        <f t="shared" si="12"/>
        <v>0</v>
      </c>
      <c r="O96" s="136">
        <f t="shared" si="9"/>
        <v>0</v>
      </c>
      <c r="P96" s="136">
        <f t="shared" si="13"/>
        <v>0</v>
      </c>
      <c r="Q96" s="136">
        <f t="shared" si="13"/>
        <v>0</v>
      </c>
      <c r="R96" s="136">
        <f t="shared" si="13"/>
        <v>0</v>
      </c>
      <c r="S96" s="136">
        <f t="shared" si="13"/>
        <v>0</v>
      </c>
      <c r="T96" s="136">
        <f t="shared" si="13"/>
        <v>0</v>
      </c>
      <c r="U96" s="136">
        <f t="shared" si="13"/>
        <v>0</v>
      </c>
      <c r="V96" s="136">
        <f t="shared" si="13"/>
        <v>0</v>
      </c>
      <c r="W96" s="136">
        <f t="shared" si="13"/>
        <v>0</v>
      </c>
      <c r="X96" s="38"/>
      <c r="Y96" s="136"/>
      <c r="Z96" s="136"/>
      <c r="AA96" s="136"/>
      <c r="AB96" s="136"/>
    </row>
    <row r="97" spans="1:28" s="86" customFormat="1" ht="15" hidden="1">
      <c r="A97" s="35"/>
      <c r="B97" s="90"/>
      <c r="C97" s="36">
        <f t="shared" si="11"/>
        <v>0</v>
      </c>
      <c r="D97" s="188"/>
      <c r="E97" s="136"/>
      <c r="F97" s="187"/>
      <c r="G97" s="136"/>
      <c r="H97" s="187"/>
      <c r="I97" s="188"/>
      <c r="J97" s="39"/>
      <c r="K97" s="38"/>
      <c r="L97" s="38"/>
      <c r="M97" s="129"/>
      <c r="N97" s="136">
        <f t="shared" si="12"/>
        <v>0</v>
      </c>
      <c r="O97" s="136">
        <f t="shared" si="9"/>
        <v>0</v>
      </c>
      <c r="P97" s="136">
        <f t="shared" si="13"/>
        <v>0</v>
      </c>
      <c r="Q97" s="136">
        <f t="shared" si="13"/>
        <v>0</v>
      </c>
      <c r="R97" s="136">
        <f t="shared" si="13"/>
        <v>0</v>
      </c>
      <c r="S97" s="136">
        <f t="shared" si="13"/>
        <v>0</v>
      </c>
      <c r="T97" s="136">
        <f t="shared" si="13"/>
        <v>0</v>
      </c>
      <c r="U97" s="136">
        <f t="shared" si="13"/>
        <v>0</v>
      </c>
      <c r="V97" s="136">
        <f t="shared" si="13"/>
        <v>0</v>
      </c>
      <c r="W97" s="136">
        <f t="shared" si="13"/>
        <v>0</v>
      </c>
      <c r="X97" s="38"/>
      <c r="Y97" s="136"/>
      <c r="Z97" s="136"/>
      <c r="AA97" s="136"/>
      <c r="AB97" s="136"/>
    </row>
    <row r="98" spans="1:28" s="86" customFormat="1" ht="15">
      <c r="A98" s="42"/>
      <c r="B98" s="42"/>
      <c r="C98" s="137">
        <f>COUNT(C17:C33)</f>
        <v>17</v>
      </c>
      <c r="D98" s="38"/>
      <c r="E98" s="136"/>
      <c r="F98" s="38"/>
      <c r="G98" s="136"/>
      <c r="H98" s="38"/>
      <c r="I98" s="38"/>
      <c r="J98" s="38"/>
      <c r="K98" s="38"/>
      <c r="L98" s="38"/>
      <c r="M98" s="129"/>
      <c r="N98" s="39"/>
      <c r="O98" s="137">
        <f aca="true" t="shared" si="14" ref="O98:W98">SUM(O17:O97)</f>
        <v>0</v>
      </c>
      <c r="P98" s="137">
        <f t="shared" si="14"/>
        <v>0</v>
      </c>
      <c r="Q98" s="137">
        <f t="shared" si="14"/>
        <v>0</v>
      </c>
      <c r="R98" s="137">
        <f t="shared" si="14"/>
        <v>0</v>
      </c>
      <c r="S98" s="137">
        <f t="shared" si="14"/>
        <v>0</v>
      </c>
      <c r="T98" s="137">
        <f t="shared" si="14"/>
        <v>0</v>
      </c>
      <c r="U98" s="137">
        <f t="shared" si="14"/>
        <v>0</v>
      </c>
      <c r="V98" s="137">
        <f t="shared" si="14"/>
        <v>0</v>
      </c>
      <c r="W98" s="137">
        <f t="shared" si="14"/>
        <v>17</v>
      </c>
      <c r="X98" s="38"/>
      <c r="Y98" s="137">
        <f>COUNTA(Y17:Y97)</f>
        <v>8</v>
      </c>
      <c r="Z98" s="137">
        <f>COUNTA(Z17:Z97)</f>
        <v>6</v>
      </c>
      <c r="AA98" s="137">
        <f>COUNTA(AA17:AA97)</f>
        <v>3</v>
      </c>
      <c r="AB98" s="137">
        <f>COUNTA(AB17:AB97)</f>
        <v>0</v>
      </c>
    </row>
    <row r="99" spans="2:28" s="17" customFormat="1" ht="18.75">
      <c r="B99" s="17" t="s">
        <v>6</v>
      </c>
      <c r="C99" s="18"/>
      <c r="D99" s="19"/>
      <c r="E99" s="34"/>
      <c r="F99" s="19"/>
      <c r="G99" s="19"/>
      <c r="H99" s="19"/>
      <c r="I99" s="19"/>
      <c r="J99" s="19"/>
      <c r="K99" s="19"/>
      <c r="L99" s="182"/>
      <c r="M99" s="129"/>
      <c r="N99" s="39"/>
      <c r="O99" s="39"/>
      <c r="P99" s="39"/>
      <c r="Q99" s="34"/>
      <c r="R99" s="34"/>
      <c r="S99" s="34"/>
      <c r="T99" s="34"/>
      <c r="U99" s="34"/>
      <c r="V99" s="34"/>
      <c r="W99" s="34"/>
      <c r="Y99" s="34"/>
      <c r="Z99" s="34"/>
      <c r="AA99" s="34"/>
      <c r="AB99" s="34"/>
    </row>
    <row r="100" spans="1:26" ht="15">
      <c r="A100" s="35" t="s">
        <v>221</v>
      </c>
      <c r="B100" s="90" t="s">
        <v>472</v>
      </c>
      <c r="C100" s="36">
        <f aca="true" t="shared" si="15" ref="C100:C156">SUM(D100:L100)</f>
        <v>6</v>
      </c>
      <c r="D100" s="38">
        <v>6</v>
      </c>
      <c r="E100" s="122"/>
      <c r="F100" s="121"/>
      <c r="M100" s="133"/>
      <c r="N100" s="136">
        <f aca="true" t="shared" si="16" ref="N100:N156">COUNT(D100:L100)</f>
        <v>1</v>
      </c>
      <c r="O100" s="136">
        <f aca="true" t="shared" si="17" ref="O100:W115">IF($N100=O$16,1,)</f>
        <v>0</v>
      </c>
      <c r="P100" s="136">
        <f t="shared" si="17"/>
        <v>0</v>
      </c>
      <c r="Q100" s="136">
        <f t="shared" si="17"/>
        <v>0</v>
      </c>
      <c r="R100" s="136">
        <f t="shared" si="17"/>
        <v>0</v>
      </c>
      <c r="S100" s="136">
        <f t="shared" si="17"/>
        <v>0</v>
      </c>
      <c r="T100" s="136">
        <f t="shared" si="17"/>
        <v>0</v>
      </c>
      <c r="U100" s="136">
        <f t="shared" si="17"/>
        <v>0</v>
      </c>
      <c r="V100" s="136">
        <f t="shared" si="17"/>
        <v>0</v>
      </c>
      <c r="W100" s="136">
        <f t="shared" si="17"/>
        <v>1</v>
      </c>
      <c r="Z100" s="39" t="s">
        <v>282</v>
      </c>
    </row>
    <row r="101" spans="1:26" ht="15">
      <c r="A101" s="35" t="s">
        <v>51</v>
      </c>
      <c r="B101" s="35" t="s">
        <v>52</v>
      </c>
      <c r="C101" s="36">
        <f t="shared" si="15"/>
        <v>5</v>
      </c>
      <c r="D101" s="38">
        <v>5</v>
      </c>
      <c r="E101" s="63"/>
      <c r="F101" s="121"/>
      <c r="N101" s="136">
        <f t="shared" si="16"/>
        <v>1</v>
      </c>
      <c r="O101" s="136">
        <f t="shared" si="17"/>
        <v>0</v>
      </c>
      <c r="P101" s="136">
        <f t="shared" si="17"/>
        <v>0</v>
      </c>
      <c r="Q101" s="136">
        <f t="shared" si="17"/>
        <v>0</v>
      </c>
      <c r="R101" s="136">
        <f t="shared" si="17"/>
        <v>0</v>
      </c>
      <c r="S101" s="136">
        <f t="shared" si="17"/>
        <v>0</v>
      </c>
      <c r="T101" s="136">
        <f t="shared" si="17"/>
        <v>0</v>
      </c>
      <c r="U101" s="136">
        <f t="shared" si="17"/>
        <v>0</v>
      </c>
      <c r="V101" s="136">
        <f t="shared" si="17"/>
        <v>0</v>
      </c>
      <c r="W101" s="136">
        <f t="shared" si="17"/>
        <v>1</v>
      </c>
      <c r="Z101" s="39" t="s">
        <v>282</v>
      </c>
    </row>
    <row r="102" spans="1:26" ht="15">
      <c r="A102" s="35" t="s">
        <v>7</v>
      </c>
      <c r="B102" s="90" t="s">
        <v>212</v>
      </c>
      <c r="C102" s="36">
        <f t="shared" si="15"/>
        <v>5</v>
      </c>
      <c r="D102" s="38">
        <v>5</v>
      </c>
      <c r="E102" s="63"/>
      <c r="F102" s="121"/>
      <c r="N102" s="136">
        <f t="shared" si="16"/>
        <v>1</v>
      </c>
      <c r="O102" s="136">
        <f t="shared" si="17"/>
        <v>0</v>
      </c>
      <c r="P102" s="136">
        <f t="shared" si="17"/>
        <v>0</v>
      </c>
      <c r="Q102" s="136">
        <f t="shared" si="17"/>
        <v>0</v>
      </c>
      <c r="R102" s="136">
        <f t="shared" si="17"/>
        <v>0</v>
      </c>
      <c r="S102" s="136">
        <f t="shared" si="17"/>
        <v>0</v>
      </c>
      <c r="T102" s="136">
        <f t="shared" si="17"/>
        <v>0</v>
      </c>
      <c r="U102" s="136">
        <f t="shared" si="17"/>
        <v>0</v>
      </c>
      <c r="V102" s="136">
        <f t="shared" si="17"/>
        <v>0</v>
      </c>
      <c r="W102" s="136">
        <f t="shared" si="17"/>
        <v>1</v>
      </c>
      <c r="Z102" s="39" t="s">
        <v>282</v>
      </c>
    </row>
    <row r="103" spans="1:25" ht="15">
      <c r="A103" s="35" t="s">
        <v>140</v>
      </c>
      <c r="B103" s="90" t="s">
        <v>163</v>
      </c>
      <c r="C103" s="36">
        <f t="shared" si="15"/>
        <v>4</v>
      </c>
      <c r="D103" s="38">
        <v>4</v>
      </c>
      <c r="E103" s="122"/>
      <c r="F103" s="121"/>
      <c r="N103" s="136">
        <f t="shared" si="16"/>
        <v>1</v>
      </c>
      <c r="O103" s="136">
        <f t="shared" si="17"/>
        <v>0</v>
      </c>
      <c r="P103" s="136">
        <f t="shared" si="17"/>
        <v>0</v>
      </c>
      <c r="Q103" s="136">
        <f t="shared" si="17"/>
        <v>0</v>
      </c>
      <c r="R103" s="136">
        <f t="shared" si="17"/>
        <v>0</v>
      </c>
      <c r="S103" s="136">
        <f t="shared" si="17"/>
        <v>0</v>
      </c>
      <c r="T103" s="136">
        <f t="shared" si="17"/>
        <v>0</v>
      </c>
      <c r="U103" s="136">
        <f t="shared" si="17"/>
        <v>0</v>
      </c>
      <c r="V103" s="136">
        <f t="shared" si="17"/>
        <v>0</v>
      </c>
      <c r="W103" s="136">
        <f t="shared" si="17"/>
        <v>1</v>
      </c>
      <c r="Y103" s="39" t="s">
        <v>282</v>
      </c>
    </row>
    <row r="104" spans="1:25" ht="15">
      <c r="A104" s="35" t="s">
        <v>48</v>
      </c>
      <c r="B104" s="35" t="s">
        <v>468</v>
      </c>
      <c r="C104" s="36">
        <f t="shared" si="15"/>
        <v>4</v>
      </c>
      <c r="D104" s="38">
        <v>4</v>
      </c>
      <c r="E104" s="63"/>
      <c r="F104" s="121"/>
      <c r="N104" s="136">
        <f t="shared" si="16"/>
        <v>1</v>
      </c>
      <c r="O104" s="136">
        <f t="shared" si="17"/>
        <v>0</v>
      </c>
      <c r="P104" s="136">
        <f t="shared" si="17"/>
        <v>0</v>
      </c>
      <c r="Q104" s="136">
        <f t="shared" si="17"/>
        <v>0</v>
      </c>
      <c r="R104" s="136">
        <f t="shared" si="17"/>
        <v>0</v>
      </c>
      <c r="S104" s="136">
        <f t="shared" si="17"/>
        <v>0</v>
      </c>
      <c r="T104" s="136">
        <f t="shared" si="17"/>
        <v>0</v>
      </c>
      <c r="U104" s="136">
        <f t="shared" si="17"/>
        <v>0</v>
      </c>
      <c r="V104" s="136">
        <f t="shared" si="17"/>
        <v>0</v>
      </c>
      <c r="W104" s="136">
        <f t="shared" si="17"/>
        <v>1</v>
      </c>
      <c r="Y104" s="39" t="s">
        <v>282</v>
      </c>
    </row>
    <row r="105" spans="1:25" ht="15">
      <c r="A105" s="35" t="s">
        <v>27</v>
      </c>
      <c r="B105" s="35" t="s">
        <v>389</v>
      </c>
      <c r="C105" s="36">
        <f t="shared" si="15"/>
        <v>4</v>
      </c>
      <c r="D105" s="38">
        <v>4</v>
      </c>
      <c r="E105" s="122"/>
      <c r="F105" s="121"/>
      <c r="N105" s="136">
        <f t="shared" si="16"/>
        <v>1</v>
      </c>
      <c r="O105" s="136">
        <f t="shared" si="17"/>
        <v>0</v>
      </c>
      <c r="P105" s="136">
        <f t="shared" si="17"/>
        <v>0</v>
      </c>
      <c r="Q105" s="136">
        <f t="shared" si="17"/>
        <v>0</v>
      </c>
      <c r="R105" s="136">
        <f t="shared" si="17"/>
        <v>0</v>
      </c>
      <c r="S105" s="136">
        <f t="shared" si="17"/>
        <v>0</v>
      </c>
      <c r="T105" s="136">
        <f t="shared" si="17"/>
        <v>0</v>
      </c>
      <c r="U105" s="136">
        <f t="shared" si="17"/>
        <v>0</v>
      </c>
      <c r="V105" s="136">
        <f t="shared" si="17"/>
        <v>0</v>
      </c>
      <c r="W105" s="136">
        <f t="shared" si="17"/>
        <v>1</v>
      </c>
      <c r="Y105" s="39" t="s">
        <v>282</v>
      </c>
    </row>
    <row r="106" spans="1:25" ht="15">
      <c r="A106" s="35" t="s">
        <v>27</v>
      </c>
      <c r="B106" s="90" t="s">
        <v>469</v>
      </c>
      <c r="C106" s="36">
        <f t="shared" si="15"/>
        <v>4</v>
      </c>
      <c r="D106" s="38">
        <v>4</v>
      </c>
      <c r="E106" s="122"/>
      <c r="F106" s="121"/>
      <c r="M106" s="133"/>
      <c r="N106" s="136">
        <f t="shared" si="16"/>
        <v>1</v>
      </c>
      <c r="O106" s="136">
        <f t="shared" si="17"/>
        <v>0</v>
      </c>
      <c r="P106" s="136">
        <f t="shared" si="17"/>
        <v>0</v>
      </c>
      <c r="Q106" s="136">
        <f t="shared" si="17"/>
        <v>0</v>
      </c>
      <c r="R106" s="136">
        <f t="shared" si="17"/>
        <v>0</v>
      </c>
      <c r="S106" s="136">
        <f t="shared" si="17"/>
        <v>0</v>
      </c>
      <c r="T106" s="136">
        <f t="shared" si="17"/>
        <v>0</v>
      </c>
      <c r="U106" s="136">
        <f t="shared" si="17"/>
        <v>0</v>
      </c>
      <c r="V106" s="136">
        <f t="shared" si="17"/>
        <v>0</v>
      </c>
      <c r="W106" s="136">
        <f t="shared" si="17"/>
        <v>1</v>
      </c>
      <c r="Y106" s="39" t="s">
        <v>282</v>
      </c>
    </row>
    <row r="107" spans="1:29" s="39" customFormat="1" ht="15">
      <c r="A107" s="35" t="s">
        <v>78</v>
      </c>
      <c r="B107" s="90" t="s">
        <v>79</v>
      </c>
      <c r="C107" s="36">
        <f t="shared" si="15"/>
        <v>3</v>
      </c>
      <c r="D107" s="38">
        <v>3</v>
      </c>
      <c r="E107" s="122"/>
      <c r="F107" s="121"/>
      <c r="G107" s="186"/>
      <c r="H107" s="186"/>
      <c r="I107" s="186"/>
      <c r="J107" s="186"/>
      <c r="K107" s="186"/>
      <c r="L107" s="186"/>
      <c r="M107" s="129"/>
      <c r="N107" s="136">
        <f t="shared" si="16"/>
        <v>1</v>
      </c>
      <c r="O107" s="136">
        <f t="shared" si="17"/>
        <v>0</v>
      </c>
      <c r="P107" s="136">
        <f t="shared" si="17"/>
        <v>0</v>
      </c>
      <c r="Q107" s="136">
        <f t="shared" si="17"/>
        <v>0</v>
      </c>
      <c r="R107" s="136">
        <f t="shared" si="17"/>
        <v>0</v>
      </c>
      <c r="S107" s="136">
        <f t="shared" si="17"/>
        <v>0</v>
      </c>
      <c r="T107" s="136">
        <f t="shared" si="17"/>
        <v>0</v>
      </c>
      <c r="U107" s="136">
        <f t="shared" si="17"/>
        <v>0</v>
      </c>
      <c r="V107" s="136">
        <f t="shared" si="17"/>
        <v>0</v>
      </c>
      <c r="W107" s="136">
        <f t="shared" si="17"/>
        <v>1</v>
      </c>
      <c r="X107" s="35"/>
      <c r="Y107" s="39" t="s">
        <v>282</v>
      </c>
      <c r="AC107" s="35"/>
    </row>
    <row r="108" spans="1:29" s="39" customFormat="1" ht="15">
      <c r="A108" s="35" t="s">
        <v>7</v>
      </c>
      <c r="B108" s="90" t="s">
        <v>162</v>
      </c>
      <c r="C108" s="36">
        <f t="shared" si="15"/>
        <v>3</v>
      </c>
      <c r="D108" s="38">
        <v>3</v>
      </c>
      <c r="E108" s="63"/>
      <c r="F108" s="121"/>
      <c r="G108" s="186"/>
      <c r="H108" s="186"/>
      <c r="I108" s="186"/>
      <c r="J108" s="186"/>
      <c r="K108" s="186"/>
      <c r="L108" s="186"/>
      <c r="M108" s="129"/>
      <c r="N108" s="136">
        <f t="shared" si="16"/>
        <v>1</v>
      </c>
      <c r="O108" s="136">
        <f t="shared" si="17"/>
        <v>0</v>
      </c>
      <c r="P108" s="136">
        <f t="shared" si="17"/>
        <v>0</v>
      </c>
      <c r="Q108" s="136">
        <f t="shared" si="17"/>
        <v>0</v>
      </c>
      <c r="R108" s="136">
        <f t="shared" si="17"/>
        <v>0</v>
      </c>
      <c r="S108" s="136">
        <f t="shared" si="17"/>
        <v>0</v>
      </c>
      <c r="T108" s="136">
        <f t="shared" si="17"/>
        <v>0</v>
      </c>
      <c r="U108" s="136">
        <f t="shared" si="17"/>
        <v>0</v>
      </c>
      <c r="V108" s="136">
        <f t="shared" si="17"/>
        <v>0</v>
      </c>
      <c r="W108" s="136">
        <f t="shared" si="17"/>
        <v>1</v>
      </c>
      <c r="X108" s="35"/>
      <c r="Y108" s="39" t="s">
        <v>282</v>
      </c>
      <c r="AC108" s="35"/>
    </row>
    <row r="109" spans="1:29" s="39" customFormat="1" ht="15">
      <c r="A109" s="35" t="s">
        <v>144</v>
      </c>
      <c r="B109" s="90" t="s">
        <v>391</v>
      </c>
      <c r="C109" s="36">
        <f t="shared" si="15"/>
        <v>3</v>
      </c>
      <c r="D109" s="38">
        <v>3</v>
      </c>
      <c r="E109" s="122"/>
      <c r="F109" s="121"/>
      <c r="G109" s="186"/>
      <c r="H109" s="186"/>
      <c r="I109" s="186"/>
      <c r="J109" s="186"/>
      <c r="K109" s="186"/>
      <c r="L109" s="186"/>
      <c r="M109" s="129"/>
      <c r="N109" s="136">
        <f t="shared" si="16"/>
        <v>1</v>
      </c>
      <c r="O109" s="136">
        <f t="shared" si="17"/>
        <v>0</v>
      </c>
      <c r="P109" s="136">
        <f t="shared" si="17"/>
        <v>0</v>
      </c>
      <c r="Q109" s="136">
        <f t="shared" si="17"/>
        <v>0</v>
      </c>
      <c r="R109" s="136">
        <f t="shared" si="17"/>
        <v>0</v>
      </c>
      <c r="S109" s="136">
        <f t="shared" si="17"/>
        <v>0</v>
      </c>
      <c r="T109" s="136">
        <f t="shared" si="17"/>
        <v>0</v>
      </c>
      <c r="U109" s="136">
        <f t="shared" si="17"/>
        <v>0</v>
      </c>
      <c r="V109" s="136">
        <f t="shared" si="17"/>
        <v>0</v>
      </c>
      <c r="W109" s="136">
        <f t="shared" si="17"/>
        <v>1</v>
      </c>
      <c r="X109" s="35"/>
      <c r="Y109" s="39" t="s">
        <v>282</v>
      </c>
      <c r="AC109" s="35"/>
    </row>
    <row r="110" spans="1:29" s="39" customFormat="1" ht="15">
      <c r="A110" s="35" t="s">
        <v>470</v>
      </c>
      <c r="B110" s="35" t="s">
        <v>390</v>
      </c>
      <c r="C110" s="36">
        <f t="shared" si="15"/>
        <v>2</v>
      </c>
      <c r="D110" s="38">
        <v>2</v>
      </c>
      <c r="E110" s="122"/>
      <c r="F110" s="121"/>
      <c r="G110" s="186"/>
      <c r="H110" s="186"/>
      <c r="I110" s="186"/>
      <c r="J110" s="186"/>
      <c r="K110" s="186"/>
      <c r="L110" s="186"/>
      <c r="M110" s="129"/>
      <c r="N110" s="136">
        <f t="shared" si="16"/>
        <v>1</v>
      </c>
      <c r="O110" s="136">
        <f t="shared" si="17"/>
        <v>0</v>
      </c>
      <c r="P110" s="136">
        <f t="shared" si="17"/>
        <v>0</v>
      </c>
      <c r="Q110" s="136">
        <f t="shared" si="17"/>
        <v>0</v>
      </c>
      <c r="R110" s="136">
        <f t="shared" si="17"/>
        <v>0</v>
      </c>
      <c r="S110" s="136">
        <f t="shared" si="17"/>
        <v>0</v>
      </c>
      <c r="T110" s="136">
        <f t="shared" si="17"/>
        <v>0</v>
      </c>
      <c r="U110" s="136">
        <f t="shared" si="17"/>
        <v>0</v>
      </c>
      <c r="V110" s="136">
        <f t="shared" si="17"/>
        <v>0</v>
      </c>
      <c r="W110" s="136">
        <f t="shared" si="17"/>
        <v>1</v>
      </c>
      <c r="X110" s="35"/>
      <c r="Y110" s="39" t="s">
        <v>282</v>
      </c>
      <c r="AC110" s="35"/>
    </row>
    <row r="111" spans="1:29" s="39" customFormat="1" ht="15">
      <c r="A111" s="35" t="s">
        <v>136</v>
      </c>
      <c r="B111" s="90" t="s">
        <v>137</v>
      </c>
      <c r="C111" s="36">
        <f t="shared" si="15"/>
        <v>2</v>
      </c>
      <c r="D111" s="38">
        <v>2</v>
      </c>
      <c r="E111" s="63"/>
      <c r="F111" s="121"/>
      <c r="G111" s="186"/>
      <c r="H111" s="186"/>
      <c r="I111" s="186"/>
      <c r="J111" s="186"/>
      <c r="K111" s="186"/>
      <c r="L111" s="186"/>
      <c r="M111" s="129"/>
      <c r="N111" s="136">
        <f t="shared" si="16"/>
        <v>1</v>
      </c>
      <c r="O111" s="136">
        <f t="shared" si="17"/>
        <v>0</v>
      </c>
      <c r="P111" s="136">
        <f t="shared" si="17"/>
        <v>0</v>
      </c>
      <c r="Q111" s="136">
        <f t="shared" si="17"/>
        <v>0</v>
      </c>
      <c r="R111" s="136">
        <f t="shared" si="17"/>
        <v>0</v>
      </c>
      <c r="S111" s="136">
        <f t="shared" si="17"/>
        <v>0</v>
      </c>
      <c r="T111" s="136">
        <f t="shared" si="17"/>
        <v>0</v>
      </c>
      <c r="U111" s="136">
        <f t="shared" si="17"/>
        <v>0</v>
      </c>
      <c r="V111" s="136">
        <f t="shared" si="17"/>
        <v>0</v>
      </c>
      <c r="W111" s="136">
        <f t="shared" si="17"/>
        <v>1</v>
      </c>
      <c r="X111" s="35"/>
      <c r="Y111" s="39" t="s">
        <v>282</v>
      </c>
      <c r="AC111" s="35"/>
    </row>
    <row r="112" spans="1:29" s="39" customFormat="1" ht="15">
      <c r="A112" s="35" t="s">
        <v>144</v>
      </c>
      <c r="B112" s="90" t="s">
        <v>219</v>
      </c>
      <c r="C112" s="36">
        <f t="shared" si="15"/>
        <v>2</v>
      </c>
      <c r="D112" s="38">
        <v>2</v>
      </c>
      <c r="E112" s="122"/>
      <c r="F112" s="121"/>
      <c r="G112" s="186"/>
      <c r="H112" s="186"/>
      <c r="I112" s="186"/>
      <c r="J112" s="186"/>
      <c r="K112" s="186"/>
      <c r="L112" s="186"/>
      <c r="M112" s="133"/>
      <c r="N112" s="136">
        <f t="shared" si="16"/>
        <v>1</v>
      </c>
      <c r="O112" s="136">
        <f t="shared" si="17"/>
        <v>0</v>
      </c>
      <c r="P112" s="136">
        <f t="shared" si="17"/>
        <v>0</v>
      </c>
      <c r="Q112" s="136">
        <f t="shared" si="17"/>
        <v>0</v>
      </c>
      <c r="R112" s="136">
        <f t="shared" si="17"/>
        <v>0</v>
      </c>
      <c r="S112" s="136">
        <f t="shared" si="17"/>
        <v>0</v>
      </c>
      <c r="T112" s="136">
        <f t="shared" si="17"/>
        <v>0</v>
      </c>
      <c r="U112" s="136">
        <f t="shared" si="17"/>
        <v>0</v>
      </c>
      <c r="V112" s="136">
        <f t="shared" si="17"/>
        <v>0</v>
      </c>
      <c r="W112" s="136">
        <f t="shared" si="17"/>
        <v>1</v>
      </c>
      <c r="X112" s="35"/>
      <c r="Z112" s="39" t="s">
        <v>282</v>
      </c>
      <c r="AC112" s="35"/>
    </row>
    <row r="113" spans="1:29" s="39" customFormat="1" ht="15">
      <c r="A113" s="35" t="s">
        <v>55</v>
      </c>
      <c r="B113" s="90" t="s">
        <v>56</v>
      </c>
      <c r="C113" s="36">
        <f t="shared" si="15"/>
        <v>1</v>
      </c>
      <c r="D113" s="38">
        <v>1</v>
      </c>
      <c r="E113" s="122"/>
      <c r="F113" s="121"/>
      <c r="G113" s="186"/>
      <c r="H113" s="186"/>
      <c r="I113" s="186"/>
      <c r="J113" s="186"/>
      <c r="K113" s="186"/>
      <c r="L113" s="186"/>
      <c r="M113" s="129"/>
      <c r="N113" s="136">
        <f t="shared" si="16"/>
        <v>1</v>
      </c>
      <c r="O113" s="136">
        <f t="shared" si="17"/>
        <v>0</v>
      </c>
      <c r="P113" s="136">
        <f t="shared" si="17"/>
        <v>0</v>
      </c>
      <c r="Q113" s="136">
        <f t="shared" si="17"/>
        <v>0</v>
      </c>
      <c r="R113" s="136">
        <f t="shared" si="17"/>
        <v>0</v>
      </c>
      <c r="S113" s="136">
        <f t="shared" si="17"/>
        <v>0</v>
      </c>
      <c r="T113" s="136">
        <f t="shared" si="17"/>
        <v>0</v>
      </c>
      <c r="U113" s="136">
        <f t="shared" si="17"/>
        <v>0</v>
      </c>
      <c r="V113" s="136">
        <f t="shared" si="17"/>
        <v>0</v>
      </c>
      <c r="W113" s="136">
        <f t="shared" si="17"/>
        <v>1</v>
      </c>
      <c r="X113" s="35"/>
      <c r="Y113" s="39" t="s">
        <v>282</v>
      </c>
      <c r="AC113" s="35"/>
    </row>
    <row r="114" spans="1:29" s="39" customFormat="1" ht="15" hidden="1">
      <c r="A114" s="35"/>
      <c r="B114" s="90"/>
      <c r="C114" s="36">
        <f t="shared" si="15"/>
        <v>0</v>
      </c>
      <c r="D114" s="38"/>
      <c r="E114" s="122"/>
      <c r="F114" s="121"/>
      <c r="G114" s="186"/>
      <c r="H114" s="186"/>
      <c r="I114" s="186"/>
      <c r="J114" s="186"/>
      <c r="K114" s="186"/>
      <c r="L114" s="186"/>
      <c r="M114" s="129"/>
      <c r="N114" s="136">
        <f t="shared" si="16"/>
        <v>0</v>
      </c>
      <c r="O114" s="136">
        <f t="shared" si="17"/>
        <v>0</v>
      </c>
      <c r="P114" s="136">
        <f t="shared" si="17"/>
        <v>0</v>
      </c>
      <c r="Q114" s="136">
        <f t="shared" si="17"/>
        <v>0</v>
      </c>
      <c r="R114" s="136">
        <f t="shared" si="17"/>
        <v>0</v>
      </c>
      <c r="S114" s="136">
        <f t="shared" si="17"/>
        <v>0</v>
      </c>
      <c r="T114" s="136">
        <f t="shared" si="17"/>
        <v>0</v>
      </c>
      <c r="U114" s="136">
        <f t="shared" si="17"/>
        <v>0</v>
      </c>
      <c r="V114" s="136">
        <f t="shared" si="17"/>
        <v>0</v>
      </c>
      <c r="W114" s="136">
        <f t="shared" si="17"/>
        <v>0</v>
      </c>
      <c r="X114" s="35"/>
      <c r="AC114" s="35"/>
    </row>
    <row r="115" spans="1:29" s="39" customFormat="1" ht="15" hidden="1">
      <c r="A115" s="35"/>
      <c r="B115" s="90"/>
      <c r="C115" s="36">
        <f t="shared" si="15"/>
        <v>0</v>
      </c>
      <c r="D115" s="38"/>
      <c r="E115" s="63"/>
      <c r="F115" s="121"/>
      <c r="G115" s="186"/>
      <c r="H115" s="186"/>
      <c r="I115" s="186"/>
      <c r="J115" s="186"/>
      <c r="K115" s="186"/>
      <c r="L115" s="186"/>
      <c r="M115" s="129"/>
      <c r="N115" s="136">
        <f t="shared" si="16"/>
        <v>0</v>
      </c>
      <c r="O115" s="136">
        <f t="shared" si="17"/>
        <v>0</v>
      </c>
      <c r="P115" s="136">
        <f t="shared" si="17"/>
        <v>0</v>
      </c>
      <c r="Q115" s="136">
        <f t="shared" si="17"/>
        <v>0</v>
      </c>
      <c r="R115" s="136">
        <f t="shared" si="17"/>
        <v>0</v>
      </c>
      <c r="S115" s="136">
        <f t="shared" si="17"/>
        <v>0</v>
      </c>
      <c r="T115" s="136">
        <f t="shared" si="17"/>
        <v>0</v>
      </c>
      <c r="U115" s="136">
        <f t="shared" si="17"/>
        <v>0</v>
      </c>
      <c r="V115" s="136">
        <f t="shared" si="17"/>
        <v>0</v>
      </c>
      <c r="W115" s="136">
        <f t="shared" si="17"/>
        <v>0</v>
      </c>
      <c r="X115" s="35"/>
      <c r="AC115" s="35"/>
    </row>
    <row r="116" spans="1:29" s="39" customFormat="1" ht="15" hidden="1">
      <c r="A116" s="35"/>
      <c r="B116" s="90"/>
      <c r="C116" s="36">
        <f t="shared" si="15"/>
        <v>0</v>
      </c>
      <c r="D116" s="38"/>
      <c r="E116" s="122"/>
      <c r="F116" s="121"/>
      <c r="G116" s="186"/>
      <c r="H116" s="186"/>
      <c r="I116" s="186"/>
      <c r="J116" s="186"/>
      <c r="K116" s="186"/>
      <c r="L116" s="186"/>
      <c r="M116" s="129"/>
      <c r="N116" s="136">
        <f t="shared" si="16"/>
        <v>0</v>
      </c>
      <c r="O116" s="136">
        <f aca="true" t="shared" si="18" ref="O116:W144">IF($N116=O$16,1,)</f>
        <v>0</v>
      </c>
      <c r="P116" s="136">
        <f t="shared" si="18"/>
        <v>0</v>
      </c>
      <c r="Q116" s="136">
        <f t="shared" si="18"/>
        <v>0</v>
      </c>
      <c r="R116" s="136">
        <f t="shared" si="18"/>
        <v>0</v>
      </c>
      <c r="S116" s="136">
        <f t="shared" si="18"/>
        <v>0</v>
      </c>
      <c r="T116" s="136">
        <f t="shared" si="18"/>
        <v>0</v>
      </c>
      <c r="U116" s="136">
        <f t="shared" si="18"/>
        <v>0</v>
      </c>
      <c r="V116" s="136">
        <f t="shared" si="18"/>
        <v>0</v>
      </c>
      <c r="W116" s="136">
        <f t="shared" si="18"/>
        <v>0</v>
      </c>
      <c r="X116" s="35"/>
      <c r="AC116" s="35"/>
    </row>
    <row r="117" spans="1:29" s="39" customFormat="1" ht="15" hidden="1">
      <c r="A117" s="35"/>
      <c r="B117" s="90"/>
      <c r="C117" s="36">
        <f t="shared" si="15"/>
        <v>0</v>
      </c>
      <c r="D117" s="38"/>
      <c r="E117" s="122"/>
      <c r="F117" s="121"/>
      <c r="G117" s="186"/>
      <c r="H117" s="186"/>
      <c r="I117" s="186"/>
      <c r="J117" s="186"/>
      <c r="K117" s="186"/>
      <c r="L117" s="186"/>
      <c r="M117" s="129"/>
      <c r="N117" s="136">
        <f t="shared" si="16"/>
        <v>0</v>
      </c>
      <c r="O117" s="136">
        <f t="shared" si="18"/>
        <v>0</v>
      </c>
      <c r="P117" s="136">
        <f t="shared" si="18"/>
        <v>0</v>
      </c>
      <c r="Q117" s="136">
        <f t="shared" si="18"/>
        <v>0</v>
      </c>
      <c r="R117" s="136">
        <f t="shared" si="18"/>
        <v>0</v>
      </c>
      <c r="S117" s="136">
        <f t="shared" si="18"/>
        <v>0</v>
      </c>
      <c r="T117" s="136">
        <f t="shared" si="18"/>
        <v>0</v>
      </c>
      <c r="U117" s="136">
        <f t="shared" si="18"/>
        <v>0</v>
      </c>
      <c r="V117" s="136">
        <f t="shared" si="18"/>
        <v>0</v>
      </c>
      <c r="W117" s="136">
        <f t="shared" si="18"/>
        <v>0</v>
      </c>
      <c r="X117" s="35"/>
      <c r="AC117" s="35"/>
    </row>
    <row r="118" spans="1:29" s="39" customFormat="1" ht="15" hidden="1">
      <c r="A118" s="35"/>
      <c r="B118" s="90"/>
      <c r="C118" s="36">
        <f t="shared" si="15"/>
        <v>0</v>
      </c>
      <c r="D118" s="38"/>
      <c r="E118" s="63"/>
      <c r="F118" s="121"/>
      <c r="G118" s="186"/>
      <c r="H118" s="186"/>
      <c r="I118" s="186"/>
      <c r="J118" s="186"/>
      <c r="K118" s="186"/>
      <c r="L118" s="186"/>
      <c r="M118" s="129"/>
      <c r="N118" s="136">
        <f t="shared" si="16"/>
        <v>0</v>
      </c>
      <c r="O118" s="136">
        <f t="shared" si="18"/>
        <v>0</v>
      </c>
      <c r="P118" s="136">
        <f t="shared" si="18"/>
        <v>0</v>
      </c>
      <c r="Q118" s="136">
        <f t="shared" si="18"/>
        <v>0</v>
      </c>
      <c r="R118" s="136">
        <f t="shared" si="18"/>
        <v>0</v>
      </c>
      <c r="S118" s="136">
        <f t="shared" si="18"/>
        <v>0</v>
      </c>
      <c r="T118" s="136">
        <f t="shared" si="18"/>
        <v>0</v>
      </c>
      <c r="U118" s="136">
        <f t="shared" si="18"/>
        <v>0</v>
      </c>
      <c r="V118" s="136">
        <f t="shared" si="18"/>
        <v>0</v>
      </c>
      <c r="W118" s="136">
        <f t="shared" si="18"/>
        <v>0</v>
      </c>
      <c r="X118" s="35"/>
      <c r="AC118" s="35"/>
    </row>
    <row r="119" spans="1:29" s="39" customFormat="1" ht="15" hidden="1">
      <c r="A119" s="35"/>
      <c r="B119" s="35"/>
      <c r="C119" s="36">
        <f t="shared" si="15"/>
        <v>0</v>
      </c>
      <c r="D119" s="38"/>
      <c r="E119" s="122"/>
      <c r="F119" s="121"/>
      <c r="G119" s="186"/>
      <c r="H119" s="186"/>
      <c r="I119" s="186"/>
      <c r="J119" s="186"/>
      <c r="K119" s="186"/>
      <c r="L119" s="186"/>
      <c r="M119" s="129"/>
      <c r="N119" s="136">
        <f t="shared" si="16"/>
        <v>0</v>
      </c>
      <c r="O119" s="136">
        <f t="shared" si="18"/>
        <v>0</v>
      </c>
      <c r="P119" s="136">
        <f t="shared" si="18"/>
        <v>0</v>
      </c>
      <c r="Q119" s="136">
        <f t="shared" si="18"/>
        <v>0</v>
      </c>
      <c r="R119" s="136">
        <f t="shared" si="18"/>
        <v>0</v>
      </c>
      <c r="S119" s="136">
        <f t="shared" si="18"/>
        <v>0</v>
      </c>
      <c r="T119" s="136">
        <f t="shared" si="18"/>
        <v>0</v>
      </c>
      <c r="U119" s="136">
        <f t="shared" si="18"/>
        <v>0</v>
      </c>
      <c r="V119" s="136">
        <f t="shared" si="18"/>
        <v>0</v>
      </c>
      <c r="W119" s="136">
        <f t="shared" si="18"/>
        <v>0</v>
      </c>
      <c r="X119" s="35"/>
      <c r="AC119" s="35"/>
    </row>
    <row r="120" spans="1:29" s="39" customFormat="1" ht="15" hidden="1">
      <c r="A120" s="35"/>
      <c r="B120" s="90"/>
      <c r="C120" s="36">
        <f t="shared" si="15"/>
        <v>0</v>
      </c>
      <c r="D120" s="38"/>
      <c r="E120" s="63"/>
      <c r="F120" s="121"/>
      <c r="G120" s="186"/>
      <c r="H120" s="186"/>
      <c r="I120" s="186"/>
      <c r="J120" s="186"/>
      <c r="K120" s="186"/>
      <c r="L120" s="186"/>
      <c r="M120" s="129"/>
      <c r="N120" s="136">
        <f t="shared" si="16"/>
        <v>0</v>
      </c>
      <c r="O120" s="136">
        <f t="shared" si="18"/>
        <v>0</v>
      </c>
      <c r="P120" s="136">
        <f t="shared" si="18"/>
        <v>0</v>
      </c>
      <c r="Q120" s="136">
        <f t="shared" si="18"/>
        <v>0</v>
      </c>
      <c r="R120" s="136">
        <f t="shared" si="18"/>
        <v>0</v>
      </c>
      <c r="S120" s="136">
        <f t="shared" si="18"/>
        <v>0</v>
      </c>
      <c r="T120" s="136">
        <f t="shared" si="18"/>
        <v>0</v>
      </c>
      <c r="U120" s="136">
        <f t="shared" si="18"/>
        <v>0</v>
      </c>
      <c r="V120" s="136">
        <f t="shared" si="18"/>
        <v>0</v>
      </c>
      <c r="W120" s="136">
        <f t="shared" si="18"/>
        <v>0</v>
      </c>
      <c r="X120" s="35"/>
      <c r="AC120" s="35"/>
    </row>
    <row r="121" spans="1:29" s="39" customFormat="1" ht="15" hidden="1">
      <c r="A121" s="35"/>
      <c r="B121" s="35"/>
      <c r="C121" s="36">
        <f t="shared" si="15"/>
        <v>0</v>
      </c>
      <c r="D121" s="38"/>
      <c r="E121" s="122"/>
      <c r="F121" s="121"/>
      <c r="G121" s="186"/>
      <c r="H121" s="186"/>
      <c r="I121" s="186"/>
      <c r="J121" s="186"/>
      <c r="K121" s="186"/>
      <c r="L121" s="186"/>
      <c r="M121" s="133"/>
      <c r="N121" s="136">
        <f t="shared" si="16"/>
        <v>0</v>
      </c>
      <c r="O121" s="136">
        <f t="shared" si="18"/>
        <v>0</v>
      </c>
      <c r="P121" s="136">
        <f t="shared" si="18"/>
        <v>0</v>
      </c>
      <c r="Q121" s="136">
        <f t="shared" si="18"/>
        <v>0</v>
      </c>
      <c r="R121" s="136">
        <f t="shared" si="18"/>
        <v>0</v>
      </c>
      <c r="S121" s="136">
        <f t="shared" si="18"/>
        <v>0</v>
      </c>
      <c r="T121" s="136">
        <f t="shared" si="18"/>
        <v>0</v>
      </c>
      <c r="U121" s="136">
        <f t="shared" si="18"/>
        <v>0</v>
      </c>
      <c r="V121" s="136">
        <f t="shared" si="18"/>
        <v>0</v>
      </c>
      <c r="W121" s="136">
        <f t="shared" si="18"/>
        <v>0</v>
      </c>
      <c r="X121" s="35"/>
      <c r="AC121" s="35"/>
    </row>
    <row r="122" spans="1:29" s="39" customFormat="1" ht="15" hidden="1">
      <c r="A122" s="35"/>
      <c r="B122" s="90"/>
      <c r="C122" s="36">
        <f t="shared" si="15"/>
        <v>0</v>
      </c>
      <c r="D122" s="38"/>
      <c r="E122" s="63"/>
      <c r="F122" s="121"/>
      <c r="G122" s="186"/>
      <c r="H122" s="186"/>
      <c r="I122" s="186"/>
      <c r="J122" s="186"/>
      <c r="K122" s="186"/>
      <c r="L122" s="186"/>
      <c r="M122" s="129"/>
      <c r="N122" s="136">
        <f t="shared" si="16"/>
        <v>0</v>
      </c>
      <c r="O122" s="136">
        <f t="shared" si="18"/>
        <v>0</v>
      </c>
      <c r="P122" s="136">
        <f t="shared" si="18"/>
        <v>0</v>
      </c>
      <c r="Q122" s="136">
        <f t="shared" si="18"/>
        <v>0</v>
      </c>
      <c r="R122" s="136">
        <f t="shared" si="18"/>
        <v>0</v>
      </c>
      <c r="S122" s="136">
        <f t="shared" si="18"/>
        <v>0</v>
      </c>
      <c r="T122" s="136">
        <f t="shared" si="18"/>
        <v>0</v>
      </c>
      <c r="U122" s="136">
        <f t="shared" si="18"/>
        <v>0</v>
      </c>
      <c r="V122" s="136">
        <f t="shared" si="18"/>
        <v>0</v>
      </c>
      <c r="W122" s="136">
        <f t="shared" si="18"/>
        <v>0</v>
      </c>
      <c r="X122" s="35"/>
      <c r="AC122" s="35"/>
    </row>
    <row r="123" spans="1:29" s="39" customFormat="1" ht="15" hidden="1">
      <c r="A123" s="35"/>
      <c r="B123" s="35"/>
      <c r="C123" s="36">
        <f t="shared" si="15"/>
        <v>0</v>
      </c>
      <c r="D123" s="38"/>
      <c r="E123" s="122"/>
      <c r="F123" s="121"/>
      <c r="G123" s="186"/>
      <c r="H123" s="186"/>
      <c r="I123" s="186"/>
      <c r="J123" s="186"/>
      <c r="K123" s="186"/>
      <c r="L123" s="186"/>
      <c r="M123" s="133"/>
      <c r="N123" s="136">
        <f t="shared" si="16"/>
        <v>0</v>
      </c>
      <c r="O123" s="136">
        <f t="shared" si="18"/>
        <v>0</v>
      </c>
      <c r="P123" s="136">
        <f t="shared" si="18"/>
        <v>0</v>
      </c>
      <c r="Q123" s="136">
        <f t="shared" si="18"/>
        <v>0</v>
      </c>
      <c r="R123" s="136">
        <f t="shared" si="18"/>
        <v>0</v>
      </c>
      <c r="S123" s="136">
        <f t="shared" si="18"/>
        <v>0</v>
      </c>
      <c r="T123" s="136">
        <f t="shared" si="18"/>
        <v>0</v>
      </c>
      <c r="U123" s="136">
        <f t="shared" si="18"/>
        <v>0</v>
      </c>
      <c r="V123" s="136">
        <f t="shared" si="18"/>
        <v>0</v>
      </c>
      <c r="W123" s="136">
        <f t="shared" si="18"/>
        <v>0</v>
      </c>
      <c r="X123" s="35"/>
      <c r="AC123" s="35"/>
    </row>
    <row r="124" spans="1:29" s="39" customFormat="1" ht="15" hidden="1">
      <c r="A124" s="35"/>
      <c r="B124" s="90"/>
      <c r="C124" s="36">
        <f t="shared" si="15"/>
        <v>0</v>
      </c>
      <c r="D124" s="38"/>
      <c r="E124" s="122"/>
      <c r="F124" s="121"/>
      <c r="G124" s="186"/>
      <c r="H124" s="186"/>
      <c r="I124" s="186"/>
      <c r="J124" s="186"/>
      <c r="K124" s="186"/>
      <c r="L124" s="186"/>
      <c r="M124" s="129"/>
      <c r="N124" s="136">
        <f t="shared" si="16"/>
        <v>0</v>
      </c>
      <c r="O124" s="136">
        <f t="shared" si="18"/>
        <v>0</v>
      </c>
      <c r="P124" s="136">
        <f t="shared" si="18"/>
        <v>0</v>
      </c>
      <c r="Q124" s="136">
        <f t="shared" si="18"/>
        <v>0</v>
      </c>
      <c r="R124" s="136">
        <f t="shared" si="18"/>
        <v>0</v>
      </c>
      <c r="S124" s="136">
        <f t="shared" si="18"/>
        <v>0</v>
      </c>
      <c r="T124" s="136">
        <f t="shared" si="18"/>
        <v>0</v>
      </c>
      <c r="U124" s="136">
        <f t="shared" si="18"/>
        <v>0</v>
      </c>
      <c r="V124" s="136">
        <f t="shared" si="18"/>
        <v>0</v>
      </c>
      <c r="W124" s="136">
        <f t="shared" si="18"/>
        <v>0</v>
      </c>
      <c r="X124" s="35"/>
      <c r="AC124" s="35"/>
    </row>
    <row r="125" spans="1:29" s="39" customFormat="1" ht="15" hidden="1">
      <c r="A125" s="35"/>
      <c r="B125" s="90"/>
      <c r="C125" s="36">
        <f t="shared" si="15"/>
        <v>0</v>
      </c>
      <c r="D125" s="38"/>
      <c r="E125" s="122"/>
      <c r="F125" s="121"/>
      <c r="G125" s="186"/>
      <c r="H125" s="186"/>
      <c r="I125" s="186"/>
      <c r="J125" s="186"/>
      <c r="K125" s="186"/>
      <c r="L125" s="186"/>
      <c r="M125" s="129"/>
      <c r="N125" s="136">
        <f t="shared" si="16"/>
        <v>0</v>
      </c>
      <c r="O125" s="136">
        <f t="shared" si="18"/>
        <v>0</v>
      </c>
      <c r="P125" s="136">
        <f t="shared" si="18"/>
        <v>0</v>
      </c>
      <c r="Q125" s="136">
        <f t="shared" si="18"/>
        <v>0</v>
      </c>
      <c r="R125" s="136">
        <f t="shared" si="18"/>
        <v>0</v>
      </c>
      <c r="S125" s="136">
        <f t="shared" si="18"/>
        <v>0</v>
      </c>
      <c r="T125" s="136">
        <f t="shared" si="18"/>
        <v>0</v>
      </c>
      <c r="U125" s="136">
        <f t="shared" si="18"/>
        <v>0</v>
      </c>
      <c r="V125" s="136">
        <f t="shared" si="18"/>
        <v>0</v>
      </c>
      <c r="W125" s="136">
        <f t="shared" si="18"/>
        <v>0</v>
      </c>
      <c r="X125" s="35"/>
      <c r="AC125" s="35"/>
    </row>
    <row r="126" spans="1:29" s="39" customFormat="1" ht="15" hidden="1">
      <c r="A126" s="35"/>
      <c r="B126" s="90"/>
      <c r="C126" s="36">
        <f t="shared" si="15"/>
        <v>0</v>
      </c>
      <c r="D126" s="38"/>
      <c r="E126" s="63"/>
      <c r="F126" s="121"/>
      <c r="G126" s="186"/>
      <c r="H126" s="186"/>
      <c r="I126" s="186"/>
      <c r="J126" s="186"/>
      <c r="K126" s="186"/>
      <c r="L126" s="186"/>
      <c r="M126" s="129"/>
      <c r="N126" s="136">
        <f t="shared" si="16"/>
        <v>0</v>
      </c>
      <c r="O126" s="136">
        <f t="shared" si="18"/>
        <v>0</v>
      </c>
      <c r="P126" s="136">
        <f t="shared" si="18"/>
        <v>0</v>
      </c>
      <c r="Q126" s="136">
        <f t="shared" si="18"/>
        <v>0</v>
      </c>
      <c r="R126" s="136">
        <f t="shared" si="18"/>
        <v>0</v>
      </c>
      <c r="S126" s="136">
        <f t="shared" si="18"/>
        <v>0</v>
      </c>
      <c r="T126" s="136">
        <f t="shared" si="18"/>
        <v>0</v>
      </c>
      <c r="U126" s="136">
        <f t="shared" si="18"/>
        <v>0</v>
      </c>
      <c r="V126" s="136">
        <f t="shared" si="18"/>
        <v>0</v>
      </c>
      <c r="W126" s="136">
        <f t="shared" si="18"/>
        <v>0</v>
      </c>
      <c r="X126" s="35"/>
      <c r="AC126" s="35"/>
    </row>
    <row r="127" spans="1:29" s="39" customFormat="1" ht="15" hidden="1">
      <c r="A127" s="35"/>
      <c r="B127" s="90"/>
      <c r="C127" s="36">
        <f t="shared" si="15"/>
        <v>0</v>
      </c>
      <c r="D127" s="38"/>
      <c r="E127" s="122"/>
      <c r="F127" s="121"/>
      <c r="G127" s="186"/>
      <c r="H127" s="186"/>
      <c r="I127" s="186"/>
      <c r="J127" s="186"/>
      <c r="K127" s="186"/>
      <c r="L127" s="186"/>
      <c r="M127" s="129"/>
      <c r="N127" s="136">
        <f t="shared" si="16"/>
        <v>0</v>
      </c>
      <c r="O127" s="136">
        <f t="shared" si="18"/>
        <v>0</v>
      </c>
      <c r="P127" s="136">
        <f t="shared" si="18"/>
        <v>0</v>
      </c>
      <c r="Q127" s="136">
        <f t="shared" si="18"/>
        <v>0</v>
      </c>
      <c r="R127" s="136">
        <f t="shared" si="18"/>
        <v>0</v>
      </c>
      <c r="S127" s="136">
        <f t="shared" si="18"/>
        <v>0</v>
      </c>
      <c r="T127" s="136">
        <f t="shared" si="18"/>
        <v>0</v>
      </c>
      <c r="U127" s="136">
        <f t="shared" si="18"/>
        <v>0</v>
      </c>
      <c r="V127" s="136">
        <f t="shared" si="18"/>
        <v>0</v>
      </c>
      <c r="W127" s="136">
        <f t="shared" si="18"/>
        <v>0</v>
      </c>
      <c r="X127" s="35"/>
      <c r="AC127" s="35"/>
    </row>
    <row r="128" spans="1:29" s="39" customFormat="1" ht="15" hidden="1">
      <c r="A128" s="35"/>
      <c r="B128" s="90"/>
      <c r="C128" s="36">
        <f t="shared" si="15"/>
        <v>0</v>
      </c>
      <c r="D128" s="38"/>
      <c r="E128" s="63"/>
      <c r="F128" s="121"/>
      <c r="G128" s="186"/>
      <c r="H128" s="186"/>
      <c r="I128" s="186"/>
      <c r="J128" s="186"/>
      <c r="K128" s="186"/>
      <c r="L128" s="186"/>
      <c r="M128" s="129"/>
      <c r="N128" s="136">
        <f t="shared" si="16"/>
        <v>0</v>
      </c>
      <c r="O128" s="136">
        <f t="shared" si="18"/>
        <v>0</v>
      </c>
      <c r="P128" s="136">
        <f t="shared" si="18"/>
        <v>0</v>
      </c>
      <c r="Q128" s="136">
        <f t="shared" si="18"/>
        <v>0</v>
      </c>
      <c r="R128" s="136">
        <f t="shared" si="18"/>
        <v>0</v>
      </c>
      <c r="S128" s="136">
        <f t="shared" si="18"/>
        <v>0</v>
      </c>
      <c r="T128" s="136">
        <f t="shared" si="18"/>
        <v>0</v>
      </c>
      <c r="U128" s="136">
        <f t="shared" si="18"/>
        <v>0</v>
      </c>
      <c r="V128" s="136">
        <f t="shared" si="18"/>
        <v>0</v>
      </c>
      <c r="W128" s="136">
        <f t="shared" si="18"/>
        <v>0</v>
      </c>
      <c r="X128" s="35"/>
      <c r="AC128" s="35"/>
    </row>
    <row r="129" spans="1:29" s="39" customFormat="1" ht="15" hidden="1">
      <c r="A129" s="35"/>
      <c r="B129" s="90"/>
      <c r="C129" s="36">
        <f t="shared" si="15"/>
        <v>0</v>
      </c>
      <c r="D129" s="38"/>
      <c r="E129" s="122"/>
      <c r="F129" s="121"/>
      <c r="G129" s="186"/>
      <c r="H129" s="186"/>
      <c r="I129" s="186"/>
      <c r="J129" s="186"/>
      <c r="K129" s="186"/>
      <c r="L129" s="186"/>
      <c r="M129" s="133"/>
      <c r="N129" s="136">
        <f t="shared" si="16"/>
        <v>0</v>
      </c>
      <c r="O129" s="136">
        <f t="shared" si="18"/>
        <v>0</v>
      </c>
      <c r="P129" s="136">
        <f t="shared" si="18"/>
        <v>0</v>
      </c>
      <c r="Q129" s="136">
        <f t="shared" si="18"/>
        <v>0</v>
      </c>
      <c r="R129" s="136">
        <f t="shared" si="18"/>
        <v>0</v>
      </c>
      <c r="S129" s="136">
        <f t="shared" si="18"/>
        <v>0</v>
      </c>
      <c r="T129" s="136">
        <f t="shared" si="18"/>
        <v>0</v>
      </c>
      <c r="U129" s="136">
        <f t="shared" si="18"/>
        <v>0</v>
      </c>
      <c r="V129" s="136">
        <f t="shared" si="18"/>
        <v>0</v>
      </c>
      <c r="W129" s="136">
        <f t="shared" si="18"/>
        <v>0</v>
      </c>
      <c r="X129" s="35"/>
      <c r="AC129" s="35"/>
    </row>
    <row r="130" spans="1:29" s="39" customFormat="1" ht="15" hidden="1">
      <c r="A130" s="35"/>
      <c r="B130" s="90"/>
      <c r="C130" s="36">
        <f t="shared" si="15"/>
        <v>0</v>
      </c>
      <c r="D130" s="38"/>
      <c r="E130" s="122"/>
      <c r="F130" s="121"/>
      <c r="G130" s="186"/>
      <c r="H130" s="186"/>
      <c r="I130" s="186"/>
      <c r="J130" s="186"/>
      <c r="K130" s="186"/>
      <c r="L130" s="186"/>
      <c r="M130" s="133"/>
      <c r="N130" s="136">
        <f t="shared" si="16"/>
        <v>0</v>
      </c>
      <c r="O130" s="136">
        <f t="shared" si="18"/>
        <v>0</v>
      </c>
      <c r="P130" s="136">
        <f t="shared" si="18"/>
        <v>0</v>
      </c>
      <c r="Q130" s="136">
        <f t="shared" si="18"/>
        <v>0</v>
      </c>
      <c r="R130" s="136">
        <f t="shared" si="18"/>
        <v>0</v>
      </c>
      <c r="S130" s="136">
        <f t="shared" si="18"/>
        <v>0</v>
      </c>
      <c r="T130" s="136">
        <f t="shared" si="18"/>
        <v>0</v>
      </c>
      <c r="U130" s="136">
        <f t="shared" si="18"/>
        <v>0</v>
      </c>
      <c r="V130" s="136">
        <f t="shared" si="18"/>
        <v>0</v>
      </c>
      <c r="W130" s="136">
        <f t="shared" si="18"/>
        <v>0</v>
      </c>
      <c r="X130" s="35"/>
      <c r="AC130" s="35"/>
    </row>
    <row r="131" spans="1:29" s="39" customFormat="1" ht="15" hidden="1">
      <c r="A131" s="35"/>
      <c r="B131" s="90"/>
      <c r="C131" s="36">
        <f t="shared" si="15"/>
        <v>0</v>
      </c>
      <c r="D131" s="38"/>
      <c r="E131" s="122"/>
      <c r="F131" s="121"/>
      <c r="G131" s="186"/>
      <c r="H131" s="186"/>
      <c r="I131" s="186"/>
      <c r="J131" s="186"/>
      <c r="K131" s="186"/>
      <c r="L131" s="186"/>
      <c r="M131" s="129"/>
      <c r="N131" s="136">
        <f t="shared" si="16"/>
        <v>0</v>
      </c>
      <c r="O131" s="136">
        <f t="shared" si="18"/>
        <v>0</v>
      </c>
      <c r="P131" s="136">
        <f t="shared" si="18"/>
        <v>0</v>
      </c>
      <c r="Q131" s="136">
        <f t="shared" si="18"/>
        <v>0</v>
      </c>
      <c r="R131" s="136">
        <f t="shared" si="18"/>
        <v>0</v>
      </c>
      <c r="S131" s="136">
        <f t="shared" si="18"/>
        <v>0</v>
      </c>
      <c r="T131" s="136">
        <f t="shared" si="18"/>
        <v>0</v>
      </c>
      <c r="U131" s="136">
        <f t="shared" si="18"/>
        <v>0</v>
      </c>
      <c r="V131" s="136">
        <f t="shared" si="18"/>
        <v>0</v>
      </c>
      <c r="W131" s="136">
        <f t="shared" si="18"/>
        <v>0</v>
      </c>
      <c r="X131" s="35"/>
      <c r="AC131" s="35"/>
    </row>
    <row r="132" spans="1:29" s="39" customFormat="1" ht="15" hidden="1">
      <c r="A132" s="35"/>
      <c r="B132" s="90"/>
      <c r="C132" s="36">
        <f t="shared" si="15"/>
        <v>0</v>
      </c>
      <c r="D132" s="38"/>
      <c r="E132" s="63"/>
      <c r="F132" s="121"/>
      <c r="G132" s="186"/>
      <c r="H132" s="186"/>
      <c r="I132" s="186"/>
      <c r="J132" s="186"/>
      <c r="K132" s="186"/>
      <c r="L132" s="186"/>
      <c r="M132" s="129"/>
      <c r="N132" s="136">
        <f t="shared" si="16"/>
        <v>0</v>
      </c>
      <c r="O132" s="136">
        <f t="shared" si="18"/>
        <v>0</v>
      </c>
      <c r="P132" s="136">
        <f t="shared" si="18"/>
        <v>0</v>
      </c>
      <c r="Q132" s="136">
        <f t="shared" si="18"/>
        <v>0</v>
      </c>
      <c r="R132" s="136">
        <f t="shared" si="18"/>
        <v>0</v>
      </c>
      <c r="S132" s="136">
        <f t="shared" si="18"/>
        <v>0</v>
      </c>
      <c r="T132" s="136">
        <f t="shared" si="18"/>
        <v>0</v>
      </c>
      <c r="U132" s="136">
        <f t="shared" si="18"/>
        <v>0</v>
      </c>
      <c r="V132" s="136">
        <f t="shared" si="18"/>
        <v>0</v>
      </c>
      <c r="W132" s="136">
        <f t="shared" si="18"/>
        <v>0</v>
      </c>
      <c r="X132" s="35"/>
      <c r="AC132" s="35"/>
    </row>
    <row r="133" spans="1:29" s="39" customFormat="1" ht="15" hidden="1">
      <c r="A133" s="35"/>
      <c r="B133" s="35"/>
      <c r="C133" s="36">
        <f t="shared" si="15"/>
        <v>0</v>
      </c>
      <c r="D133" s="38"/>
      <c r="E133" s="122"/>
      <c r="F133" s="121"/>
      <c r="G133" s="186"/>
      <c r="H133" s="186"/>
      <c r="I133" s="186"/>
      <c r="J133" s="186"/>
      <c r="K133" s="186"/>
      <c r="L133" s="186"/>
      <c r="M133" s="129"/>
      <c r="N133" s="136">
        <f t="shared" si="16"/>
        <v>0</v>
      </c>
      <c r="O133" s="136">
        <f t="shared" si="18"/>
        <v>0</v>
      </c>
      <c r="P133" s="136">
        <f t="shared" si="18"/>
        <v>0</v>
      </c>
      <c r="Q133" s="136">
        <f t="shared" si="18"/>
        <v>0</v>
      </c>
      <c r="R133" s="136">
        <f t="shared" si="18"/>
        <v>0</v>
      </c>
      <c r="S133" s="136">
        <f t="shared" si="18"/>
        <v>0</v>
      </c>
      <c r="T133" s="136">
        <f t="shared" si="18"/>
        <v>0</v>
      </c>
      <c r="U133" s="136">
        <f t="shared" si="18"/>
        <v>0</v>
      </c>
      <c r="V133" s="136">
        <f t="shared" si="18"/>
        <v>0</v>
      </c>
      <c r="W133" s="136">
        <f t="shared" si="18"/>
        <v>0</v>
      </c>
      <c r="X133" s="35"/>
      <c r="AC133" s="35"/>
    </row>
    <row r="134" spans="1:29" s="39" customFormat="1" ht="15" hidden="1">
      <c r="A134" s="35"/>
      <c r="B134" s="35"/>
      <c r="C134" s="36">
        <f t="shared" si="15"/>
        <v>0</v>
      </c>
      <c r="D134" s="38"/>
      <c r="E134" s="122"/>
      <c r="F134" s="121"/>
      <c r="G134" s="186"/>
      <c r="H134" s="186"/>
      <c r="I134" s="186"/>
      <c r="J134" s="186"/>
      <c r="K134" s="186"/>
      <c r="L134" s="186"/>
      <c r="M134" s="129"/>
      <c r="N134" s="136">
        <f t="shared" si="16"/>
        <v>0</v>
      </c>
      <c r="O134" s="136">
        <f t="shared" si="18"/>
        <v>0</v>
      </c>
      <c r="P134" s="136">
        <f t="shared" si="18"/>
        <v>0</v>
      </c>
      <c r="Q134" s="136">
        <f t="shared" si="18"/>
        <v>0</v>
      </c>
      <c r="R134" s="136">
        <f t="shared" si="18"/>
        <v>0</v>
      </c>
      <c r="S134" s="136">
        <f t="shared" si="18"/>
        <v>0</v>
      </c>
      <c r="T134" s="136">
        <f t="shared" si="18"/>
        <v>0</v>
      </c>
      <c r="U134" s="136">
        <f t="shared" si="18"/>
        <v>0</v>
      </c>
      <c r="V134" s="136">
        <f t="shared" si="18"/>
        <v>0</v>
      </c>
      <c r="W134" s="136">
        <f t="shared" si="18"/>
        <v>0</v>
      </c>
      <c r="X134" s="35"/>
      <c r="AC134" s="35"/>
    </row>
    <row r="135" spans="1:29" s="39" customFormat="1" ht="15" hidden="1">
      <c r="A135" s="35"/>
      <c r="B135" s="90"/>
      <c r="C135" s="36">
        <f t="shared" si="15"/>
        <v>0</v>
      </c>
      <c r="D135" s="38"/>
      <c r="E135" s="122"/>
      <c r="F135" s="121"/>
      <c r="G135" s="186"/>
      <c r="H135" s="186"/>
      <c r="I135" s="186"/>
      <c r="J135" s="186"/>
      <c r="K135" s="186"/>
      <c r="L135" s="186"/>
      <c r="M135" s="129"/>
      <c r="N135" s="136">
        <f t="shared" si="16"/>
        <v>0</v>
      </c>
      <c r="O135" s="136">
        <f t="shared" si="18"/>
        <v>0</v>
      </c>
      <c r="P135" s="136">
        <f t="shared" si="18"/>
        <v>0</v>
      </c>
      <c r="Q135" s="136">
        <f t="shared" si="18"/>
        <v>0</v>
      </c>
      <c r="R135" s="136">
        <f t="shared" si="18"/>
        <v>0</v>
      </c>
      <c r="S135" s="136">
        <f t="shared" si="18"/>
        <v>0</v>
      </c>
      <c r="T135" s="136">
        <f t="shared" si="18"/>
        <v>0</v>
      </c>
      <c r="U135" s="136">
        <f t="shared" si="18"/>
        <v>0</v>
      </c>
      <c r="V135" s="136">
        <f t="shared" si="18"/>
        <v>0</v>
      </c>
      <c r="W135" s="136">
        <f t="shared" si="18"/>
        <v>0</v>
      </c>
      <c r="X135" s="35"/>
      <c r="AC135" s="35"/>
    </row>
    <row r="136" spans="1:29" s="39" customFormat="1" ht="15" hidden="1">
      <c r="A136" s="35"/>
      <c r="B136" s="90"/>
      <c r="C136" s="36">
        <f t="shared" si="15"/>
        <v>0</v>
      </c>
      <c r="D136" s="38"/>
      <c r="E136" s="122"/>
      <c r="F136" s="121"/>
      <c r="G136" s="186"/>
      <c r="H136" s="186"/>
      <c r="I136" s="186"/>
      <c r="J136" s="186"/>
      <c r="K136" s="186"/>
      <c r="L136" s="186"/>
      <c r="M136" s="129"/>
      <c r="N136" s="136">
        <f t="shared" si="16"/>
        <v>0</v>
      </c>
      <c r="O136" s="136">
        <f t="shared" si="18"/>
        <v>0</v>
      </c>
      <c r="P136" s="136">
        <f t="shared" si="18"/>
        <v>0</v>
      </c>
      <c r="Q136" s="136">
        <f t="shared" si="18"/>
        <v>0</v>
      </c>
      <c r="R136" s="136">
        <f t="shared" si="18"/>
        <v>0</v>
      </c>
      <c r="S136" s="136">
        <f t="shared" si="18"/>
        <v>0</v>
      </c>
      <c r="T136" s="136">
        <f t="shared" si="18"/>
        <v>0</v>
      </c>
      <c r="U136" s="136">
        <f t="shared" si="18"/>
        <v>0</v>
      </c>
      <c r="V136" s="136">
        <f t="shared" si="18"/>
        <v>0</v>
      </c>
      <c r="W136" s="136">
        <f t="shared" si="18"/>
        <v>0</v>
      </c>
      <c r="X136" s="35"/>
      <c r="AC136" s="35"/>
    </row>
    <row r="137" spans="1:29" s="39" customFormat="1" ht="15" hidden="1">
      <c r="A137" s="35"/>
      <c r="B137" s="90"/>
      <c r="C137" s="36">
        <f t="shared" si="15"/>
        <v>0</v>
      </c>
      <c r="D137" s="38"/>
      <c r="E137" s="122"/>
      <c r="F137" s="121"/>
      <c r="G137" s="186"/>
      <c r="H137" s="186"/>
      <c r="I137" s="186"/>
      <c r="J137" s="186"/>
      <c r="K137" s="186"/>
      <c r="L137" s="186"/>
      <c r="M137" s="133"/>
      <c r="N137" s="136">
        <f t="shared" si="16"/>
        <v>0</v>
      </c>
      <c r="O137" s="136">
        <f t="shared" si="18"/>
        <v>0</v>
      </c>
      <c r="P137" s="136">
        <f t="shared" si="18"/>
        <v>0</v>
      </c>
      <c r="Q137" s="136">
        <f t="shared" si="18"/>
        <v>0</v>
      </c>
      <c r="R137" s="136">
        <f t="shared" si="18"/>
        <v>0</v>
      </c>
      <c r="S137" s="136">
        <f t="shared" si="18"/>
        <v>0</v>
      </c>
      <c r="T137" s="136">
        <f t="shared" si="18"/>
        <v>0</v>
      </c>
      <c r="U137" s="136">
        <f t="shared" si="18"/>
        <v>0</v>
      </c>
      <c r="V137" s="136">
        <f t="shared" si="18"/>
        <v>0</v>
      </c>
      <c r="W137" s="136">
        <f t="shared" si="18"/>
        <v>0</v>
      </c>
      <c r="X137" s="35"/>
      <c r="AC137" s="35"/>
    </row>
    <row r="138" spans="1:29" s="39" customFormat="1" ht="15" hidden="1">
      <c r="A138" s="35"/>
      <c r="B138" s="90"/>
      <c r="C138" s="36">
        <f t="shared" si="15"/>
        <v>0</v>
      </c>
      <c r="D138" s="38"/>
      <c r="E138" s="63"/>
      <c r="F138" s="121"/>
      <c r="G138" s="186"/>
      <c r="H138" s="186"/>
      <c r="I138" s="186"/>
      <c r="J138" s="186"/>
      <c r="K138" s="186"/>
      <c r="L138" s="186"/>
      <c r="M138" s="129"/>
      <c r="N138" s="136">
        <f t="shared" si="16"/>
        <v>0</v>
      </c>
      <c r="O138" s="136">
        <f t="shared" si="18"/>
        <v>0</v>
      </c>
      <c r="P138" s="136">
        <f t="shared" si="18"/>
        <v>0</v>
      </c>
      <c r="Q138" s="136">
        <f t="shared" si="18"/>
        <v>0</v>
      </c>
      <c r="R138" s="136">
        <f t="shared" si="18"/>
        <v>0</v>
      </c>
      <c r="S138" s="136">
        <f t="shared" si="18"/>
        <v>0</v>
      </c>
      <c r="T138" s="136">
        <f t="shared" si="18"/>
        <v>0</v>
      </c>
      <c r="U138" s="136">
        <f t="shared" si="18"/>
        <v>0</v>
      </c>
      <c r="V138" s="136">
        <f t="shared" si="18"/>
        <v>0</v>
      </c>
      <c r="W138" s="136">
        <f t="shared" si="18"/>
        <v>0</v>
      </c>
      <c r="X138" s="35"/>
      <c r="AC138" s="35"/>
    </row>
    <row r="139" spans="3:23" ht="15" hidden="1">
      <c r="C139" s="36">
        <f t="shared" si="15"/>
        <v>0</v>
      </c>
      <c r="D139" s="38"/>
      <c r="E139" s="63"/>
      <c r="F139" s="121"/>
      <c r="N139" s="136">
        <f t="shared" si="16"/>
        <v>0</v>
      </c>
      <c r="O139" s="136">
        <f t="shared" si="18"/>
        <v>0</v>
      </c>
      <c r="P139" s="136">
        <f t="shared" si="18"/>
        <v>0</v>
      </c>
      <c r="Q139" s="136">
        <f t="shared" si="18"/>
        <v>0</v>
      </c>
      <c r="R139" s="136">
        <f t="shared" si="18"/>
        <v>0</v>
      </c>
      <c r="S139" s="136">
        <f t="shared" si="18"/>
        <v>0</v>
      </c>
      <c r="T139" s="136">
        <f t="shared" si="18"/>
        <v>0</v>
      </c>
      <c r="U139" s="136">
        <f t="shared" si="18"/>
        <v>0</v>
      </c>
      <c r="V139" s="136">
        <f t="shared" si="18"/>
        <v>0</v>
      </c>
      <c r="W139" s="136">
        <f t="shared" si="18"/>
        <v>0</v>
      </c>
    </row>
    <row r="140" spans="2:23" ht="15" hidden="1">
      <c r="B140" s="90"/>
      <c r="C140" s="36">
        <f t="shared" si="15"/>
        <v>0</v>
      </c>
      <c r="D140" s="38"/>
      <c r="E140" s="122"/>
      <c r="F140" s="121"/>
      <c r="M140" s="133"/>
      <c r="N140" s="136">
        <f t="shared" si="16"/>
        <v>0</v>
      </c>
      <c r="O140" s="136">
        <f t="shared" si="18"/>
        <v>0</v>
      </c>
      <c r="P140" s="136">
        <f t="shared" si="18"/>
        <v>0</v>
      </c>
      <c r="Q140" s="136">
        <f t="shared" si="18"/>
        <v>0</v>
      </c>
      <c r="R140" s="136">
        <f t="shared" si="18"/>
        <v>0</v>
      </c>
      <c r="S140" s="136">
        <f t="shared" si="18"/>
        <v>0</v>
      </c>
      <c r="T140" s="136">
        <f t="shared" si="18"/>
        <v>0</v>
      </c>
      <c r="U140" s="136">
        <f t="shared" si="18"/>
        <v>0</v>
      </c>
      <c r="V140" s="136">
        <f t="shared" si="18"/>
        <v>0</v>
      </c>
      <c r="W140" s="136">
        <f t="shared" si="18"/>
        <v>0</v>
      </c>
    </row>
    <row r="141" spans="2:23" ht="15" hidden="1">
      <c r="B141" s="90"/>
      <c r="C141" s="36">
        <f t="shared" si="15"/>
        <v>0</v>
      </c>
      <c r="D141" s="38"/>
      <c r="E141" s="122"/>
      <c r="F141" s="121"/>
      <c r="N141" s="136">
        <f t="shared" si="16"/>
        <v>0</v>
      </c>
      <c r="O141" s="136">
        <f t="shared" si="18"/>
        <v>0</v>
      </c>
      <c r="P141" s="136">
        <f t="shared" si="18"/>
        <v>0</v>
      </c>
      <c r="Q141" s="136">
        <f t="shared" si="18"/>
        <v>0</v>
      </c>
      <c r="R141" s="136">
        <f t="shared" si="18"/>
        <v>0</v>
      </c>
      <c r="S141" s="136">
        <f t="shared" si="18"/>
        <v>0</v>
      </c>
      <c r="T141" s="136">
        <f t="shared" si="18"/>
        <v>0</v>
      </c>
      <c r="U141" s="136">
        <f t="shared" si="18"/>
        <v>0</v>
      </c>
      <c r="V141" s="136">
        <f t="shared" si="18"/>
        <v>0</v>
      </c>
      <c r="W141" s="136">
        <f t="shared" si="18"/>
        <v>0</v>
      </c>
    </row>
    <row r="142" spans="2:23" ht="15" hidden="1">
      <c r="B142" s="90"/>
      <c r="C142" s="36">
        <f t="shared" si="15"/>
        <v>0</v>
      </c>
      <c r="D142" s="38"/>
      <c r="E142" s="122"/>
      <c r="F142" s="121"/>
      <c r="M142" s="133"/>
      <c r="N142" s="136">
        <f t="shared" si="16"/>
        <v>0</v>
      </c>
      <c r="O142" s="136">
        <f t="shared" si="18"/>
        <v>0</v>
      </c>
      <c r="P142" s="136">
        <f t="shared" si="18"/>
        <v>0</v>
      </c>
      <c r="Q142" s="136">
        <f t="shared" si="18"/>
        <v>0</v>
      </c>
      <c r="R142" s="136">
        <f t="shared" si="18"/>
        <v>0</v>
      </c>
      <c r="S142" s="136">
        <f t="shared" si="18"/>
        <v>0</v>
      </c>
      <c r="T142" s="136">
        <f t="shared" si="18"/>
        <v>0</v>
      </c>
      <c r="U142" s="136">
        <f t="shared" si="18"/>
        <v>0</v>
      </c>
      <c r="V142" s="136">
        <f t="shared" si="18"/>
        <v>0</v>
      </c>
      <c r="W142" s="136">
        <f t="shared" si="18"/>
        <v>0</v>
      </c>
    </row>
    <row r="143" spans="2:23" ht="15" hidden="1">
      <c r="B143" s="90"/>
      <c r="C143" s="36">
        <f t="shared" si="15"/>
        <v>0</v>
      </c>
      <c r="D143" s="38"/>
      <c r="E143" s="122"/>
      <c r="F143" s="121"/>
      <c r="N143" s="136">
        <f t="shared" si="16"/>
        <v>0</v>
      </c>
      <c r="O143" s="136">
        <f t="shared" si="18"/>
        <v>0</v>
      </c>
      <c r="P143" s="136">
        <f t="shared" si="18"/>
        <v>0</v>
      </c>
      <c r="Q143" s="136">
        <f t="shared" si="18"/>
        <v>0</v>
      </c>
      <c r="R143" s="136">
        <f t="shared" si="18"/>
        <v>0</v>
      </c>
      <c r="S143" s="136">
        <f t="shared" si="18"/>
        <v>0</v>
      </c>
      <c r="T143" s="136">
        <f t="shared" si="18"/>
        <v>0</v>
      </c>
      <c r="U143" s="136">
        <f t="shared" si="18"/>
        <v>0</v>
      </c>
      <c r="V143" s="136">
        <f t="shared" si="18"/>
        <v>0</v>
      </c>
      <c r="W143" s="136">
        <f t="shared" si="18"/>
        <v>0</v>
      </c>
    </row>
    <row r="144" spans="2:23" ht="15" hidden="1">
      <c r="B144" s="90"/>
      <c r="C144" s="36">
        <f t="shared" si="15"/>
        <v>0</v>
      </c>
      <c r="D144" s="38"/>
      <c r="E144" s="122"/>
      <c r="F144" s="121"/>
      <c r="N144" s="136">
        <f t="shared" si="16"/>
        <v>0</v>
      </c>
      <c r="O144" s="136">
        <f t="shared" si="18"/>
        <v>0</v>
      </c>
      <c r="P144" s="136">
        <f t="shared" si="18"/>
        <v>0</v>
      </c>
      <c r="Q144" s="136">
        <f t="shared" si="18"/>
        <v>0</v>
      </c>
      <c r="R144" s="136">
        <f aca="true" t="shared" si="19" ref="P144:W156">IF($N144=R$16,1,)</f>
        <v>0</v>
      </c>
      <c r="S144" s="136">
        <f t="shared" si="19"/>
        <v>0</v>
      </c>
      <c r="T144" s="136">
        <f t="shared" si="19"/>
        <v>0</v>
      </c>
      <c r="U144" s="136">
        <f t="shared" si="19"/>
        <v>0</v>
      </c>
      <c r="V144" s="136">
        <f t="shared" si="19"/>
        <v>0</v>
      </c>
      <c r="W144" s="136">
        <f t="shared" si="19"/>
        <v>0</v>
      </c>
    </row>
    <row r="145" spans="2:23" ht="15" hidden="1">
      <c r="B145" s="90"/>
      <c r="C145" s="36">
        <f t="shared" si="15"/>
        <v>0</v>
      </c>
      <c r="D145" s="38"/>
      <c r="E145" s="122"/>
      <c r="F145" s="121"/>
      <c r="N145" s="136">
        <f t="shared" si="16"/>
        <v>0</v>
      </c>
      <c r="O145" s="136">
        <f aca="true" t="shared" si="20" ref="O145:O156">IF($N145=O$16,1,)</f>
        <v>0</v>
      </c>
      <c r="P145" s="136">
        <f t="shared" si="19"/>
        <v>0</v>
      </c>
      <c r="Q145" s="136">
        <f t="shared" si="19"/>
        <v>0</v>
      </c>
      <c r="R145" s="136">
        <f t="shared" si="19"/>
        <v>0</v>
      </c>
      <c r="S145" s="136">
        <f t="shared" si="19"/>
        <v>0</v>
      </c>
      <c r="T145" s="136">
        <f t="shared" si="19"/>
        <v>0</v>
      </c>
      <c r="U145" s="136">
        <f t="shared" si="19"/>
        <v>0</v>
      </c>
      <c r="V145" s="136">
        <f t="shared" si="19"/>
        <v>0</v>
      </c>
      <c r="W145" s="136">
        <f t="shared" si="19"/>
        <v>0</v>
      </c>
    </row>
    <row r="146" spans="2:23" ht="15" hidden="1">
      <c r="B146" s="90"/>
      <c r="C146" s="36">
        <f t="shared" si="15"/>
        <v>0</v>
      </c>
      <c r="D146" s="38"/>
      <c r="E146" s="63"/>
      <c r="F146" s="121"/>
      <c r="N146" s="136">
        <f t="shared" si="16"/>
        <v>0</v>
      </c>
      <c r="O146" s="136">
        <f t="shared" si="20"/>
        <v>0</v>
      </c>
      <c r="P146" s="136">
        <f t="shared" si="19"/>
        <v>0</v>
      </c>
      <c r="Q146" s="136">
        <f t="shared" si="19"/>
        <v>0</v>
      </c>
      <c r="R146" s="136">
        <f t="shared" si="19"/>
        <v>0</v>
      </c>
      <c r="S146" s="136">
        <f t="shared" si="19"/>
        <v>0</v>
      </c>
      <c r="T146" s="136">
        <f t="shared" si="19"/>
        <v>0</v>
      </c>
      <c r="U146" s="136">
        <f t="shared" si="19"/>
        <v>0</v>
      </c>
      <c r="V146" s="136">
        <f t="shared" si="19"/>
        <v>0</v>
      </c>
      <c r="W146" s="136">
        <f t="shared" si="19"/>
        <v>0</v>
      </c>
    </row>
    <row r="147" spans="2:23" ht="15" hidden="1">
      <c r="B147" s="90"/>
      <c r="C147" s="36">
        <f t="shared" si="15"/>
        <v>0</v>
      </c>
      <c r="D147" s="38"/>
      <c r="E147" s="63"/>
      <c r="F147" s="121"/>
      <c r="M147" s="132"/>
      <c r="N147" s="136">
        <f t="shared" si="16"/>
        <v>0</v>
      </c>
      <c r="O147" s="136">
        <f t="shared" si="20"/>
        <v>0</v>
      </c>
      <c r="P147" s="136">
        <f t="shared" si="19"/>
        <v>0</v>
      </c>
      <c r="Q147" s="136">
        <f t="shared" si="19"/>
        <v>0</v>
      </c>
      <c r="R147" s="136">
        <f t="shared" si="19"/>
        <v>0</v>
      </c>
      <c r="S147" s="136">
        <f t="shared" si="19"/>
        <v>0</v>
      </c>
      <c r="T147" s="136">
        <f t="shared" si="19"/>
        <v>0</v>
      </c>
      <c r="U147" s="136">
        <f t="shared" si="19"/>
        <v>0</v>
      </c>
      <c r="V147" s="136">
        <f t="shared" si="19"/>
        <v>0</v>
      </c>
      <c r="W147" s="136">
        <f t="shared" si="19"/>
        <v>0</v>
      </c>
    </row>
    <row r="148" spans="2:23" ht="15" hidden="1">
      <c r="B148" s="90"/>
      <c r="C148" s="36">
        <f t="shared" si="15"/>
        <v>0</v>
      </c>
      <c r="D148" s="38"/>
      <c r="E148" s="122"/>
      <c r="F148" s="121"/>
      <c r="N148" s="136">
        <f t="shared" si="16"/>
        <v>0</v>
      </c>
      <c r="O148" s="136">
        <f t="shared" si="20"/>
        <v>0</v>
      </c>
      <c r="P148" s="136">
        <f t="shared" si="19"/>
        <v>0</v>
      </c>
      <c r="Q148" s="136">
        <f t="shared" si="19"/>
        <v>0</v>
      </c>
      <c r="R148" s="136">
        <f t="shared" si="19"/>
        <v>0</v>
      </c>
      <c r="S148" s="136">
        <f t="shared" si="19"/>
        <v>0</v>
      </c>
      <c r="T148" s="136">
        <f t="shared" si="19"/>
        <v>0</v>
      </c>
      <c r="U148" s="136">
        <f t="shared" si="19"/>
        <v>0</v>
      </c>
      <c r="V148" s="136">
        <f t="shared" si="19"/>
        <v>0</v>
      </c>
      <c r="W148" s="136">
        <f t="shared" si="19"/>
        <v>0</v>
      </c>
    </row>
    <row r="149" spans="2:23" ht="15" hidden="1">
      <c r="B149" s="90"/>
      <c r="C149" s="36">
        <f t="shared" si="15"/>
        <v>0</v>
      </c>
      <c r="D149" s="38"/>
      <c r="E149" s="122"/>
      <c r="F149" s="121"/>
      <c r="N149" s="136">
        <f t="shared" si="16"/>
        <v>0</v>
      </c>
      <c r="O149" s="136">
        <f t="shared" si="20"/>
        <v>0</v>
      </c>
      <c r="P149" s="136">
        <f t="shared" si="19"/>
        <v>0</v>
      </c>
      <c r="Q149" s="136">
        <f t="shared" si="19"/>
        <v>0</v>
      </c>
      <c r="R149" s="136">
        <f t="shared" si="19"/>
        <v>0</v>
      </c>
      <c r="S149" s="136">
        <f t="shared" si="19"/>
        <v>0</v>
      </c>
      <c r="T149" s="136">
        <f t="shared" si="19"/>
        <v>0</v>
      </c>
      <c r="U149" s="136">
        <f t="shared" si="19"/>
        <v>0</v>
      </c>
      <c r="V149" s="136">
        <f t="shared" si="19"/>
        <v>0</v>
      </c>
      <c r="W149" s="136">
        <f t="shared" si="19"/>
        <v>0</v>
      </c>
    </row>
    <row r="150" spans="2:23" ht="15" customHeight="1" hidden="1">
      <c r="B150" s="90"/>
      <c r="C150" s="36">
        <f t="shared" si="15"/>
        <v>0</v>
      </c>
      <c r="D150" s="38"/>
      <c r="E150" s="122"/>
      <c r="F150" s="121"/>
      <c r="M150" s="133"/>
      <c r="N150" s="136">
        <f t="shared" si="16"/>
        <v>0</v>
      </c>
      <c r="O150" s="136">
        <f t="shared" si="20"/>
        <v>0</v>
      </c>
      <c r="P150" s="136">
        <f t="shared" si="19"/>
        <v>0</v>
      </c>
      <c r="Q150" s="136">
        <f t="shared" si="19"/>
        <v>0</v>
      </c>
      <c r="R150" s="136">
        <f t="shared" si="19"/>
        <v>0</v>
      </c>
      <c r="S150" s="136">
        <f t="shared" si="19"/>
        <v>0</v>
      </c>
      <c r="T150" s="136">
        <f t="shared" si="19"/>
        <v>0</v>
      </c>
      <c r="U150" s="136">
        <f t="shared" si="19"/>
        <v>0</v>
      </c>
      <c r="V150" s="136">
        <f t="shared" si="19"/>
        <v>0</v>
      </c>
      <c r="W150" s="136">
        <f t="shared" si="19"/>
        <v>0</v>
      </c>
    </row>
    <row r="151" spans="2:23" ht="15" customHeight="1" hidden="1">
      <c r="B151" s="90"/>
      <c r="C151" s="36">
        <f t="shared" si="15"/>
        <v>0</v>
      </c>
      <c r="D151" s="38"/>
      <c r="E151" s="63"/>
      <c r="F151" s="121"/>
      <c r="N151" s="136">
        <f t="shared" si="16"/>
        <v>0</v>
      </c>
      <c r="O151" s="136">
        <f t="shared" si="20"/>
        <v>0</v>
      </c>
      <c r="P151" s="136">
        <f t="shared" si="19"/>
        <v>0</v>
      </c>
      <c r="Q151" s="136">
        <f t="shared" si="19"/>
        <v>0</v>
      </c>
      <c r="R151" s="136">
        <f t="shared" si="19"/>
        <v>0</v>
      </c>
      <c r="S151" s="136">
        <f t="shared" si="19"/>
        <v>0</v>
      </c>
      <c r="T151" s="136">
        <f t="shared" si="19"/>
        <v>0</v>
      </c>
      <c r="U151" s="136">
        <f t="shared" si="19"/>
        <v>0</v>
      </c>
      <c r="V151" s="136">
        <f t="shared" si="19"/>
        <v>0</v>
      </c>
      <c r="W151" s="136">
        <f t="shared" si="19"/>
        <v>0</v>
      </c>
    </row>
    <row r="152" spans="2:23" ht="15" customHeight="1" hidden="1">
      <c r="B152" s="90"/>
      <c r="C152" s="36">
        <f t="shared" si="15"/>
        <v>0</v>
      </c>
      <c r="D152" s="38"/>
      <c r="E152" s="122"/>
      <c r="F152" s="121"/>
      <c r="M152" s="133"/>
      <c r="N152" s="136">
        <f t="shared" si="16"/>
        <v>0</v>
      </c>
      <c r="O152" s="136">
        <f t="shared" si="20"/>
        <v>0</v>
      </c>
      <c r="P152" s="136">
        <f t="shared" si="19"/>
        <v>0</v>
      </c>
      <c r="Q152" s="136">
        <f t="shared" si="19"/>
        <v>0</v>
      </c>
      <c r="R152" s="136">
        <f t="shared" si="19"/>
        <v>0</v>
      </c>
      <c r="S152" s="136">
        <f t="shared" si="19"/>
        <v>0</v>
      </c>
      <c r="T152" s="136">
        <f t="shared" si="19"/>
        <v>0</v>
      </c>
      <c r="U152" s="136">
        <f t="shared" si="19"/>
        <v>0</v>
      </c>
      <c r="V152" s="136">
        <f t="shared" si="19"/>
        <v>0</v>
      </c>
      <c r="W152" s="136">
        <f t="shared" si="19"/>
        <v>0</v>
      </c>
    </row>
    <row r="153" spans="2:23" ht="15" customHeight="1" hidden="1">
      <c r="B153" s="90"/>
      <c r="C153" s="36">
        <f t="shared" si="15"/>
        <v>0</v>
      </c>
      <c r="D153" s="38"/>
      <c r="E153" s="122"/>
      <c r="F153" s="121"/>
      <c r="N153" s="136">
        <f t="shared" si="16"/>
        <v>0</v>
      </c>
      <c r="O153" s="136">
        <f t="shared" si="20"/>
        <v>0</v>
      </c>
      <c r="P153" s="136">
        <f t="shared" si="19"/>
        <v>0</v>
      </c>
      <c r="Q153" s="136">
        <f t="shared" si="19"/>
        <v>0</v>
      </c>
      <c r="R153" s="136">
        <f t="shared" si="19"/>
        <v>0</v>
      </c>
      <c r="S153" s="136">
        <f t="shared" si="19"/>
        <v>0</v>
      </c>
      <c r="T153" s="136">
        <f t="shared" si="19"/>
        <v>0</v>
      </c>
      <c r="U153" s="136">
        <f t="shared" si="19"/>
        <v>0</v>
      </c>
      <c r="V153" s="136">
        <f t="shared" si="19"/>
        <v>0</v>
      </c>
      <c r="W153" s="136">
        <f t="shared" si="19"/>
        <v>0</v>
      </c>
    </row>
    <row r="154" spans="2:23" ht="15" customHeight="1" hidden="1">
      <c r="B154" s="90"/>
      <c r="C154" s="36">
        <f t="shared" si="15"/>
        <v>0</v>
      </c>
      <c r="D154" s="38"/>
      <c r="E154" s="122"/>
      <c r="F154" s="121"/>
      <c r="M154" s="133"/>
      <c r="N154" s="136">
        <f t="shared" si="16"/>
        <v>0</v>
      </c>
      <c r="O154" s="136">
        <f t="shared" si="20"/>
        <v>0</v>
      </c>
      <c r="P154" s="136">
        <f t="shared" si="19"/>
        <v>0</v>
      </c>
      <c r="Q154" s="136">
        <f t="shared" si="19"/>
        <v>0</v>
      </c>
      <c r="R154" s="136">
        <f t="shared" si="19"/>
        <v>0</v>
      </c>
      <c r="S154" s="136">
        <f t="shared" si="19"/>
        <v>0</v>
      </c>
      <c r="T154" s="136">
        <f t="shared" si="19"/>
        <v>0</v>
      </c>
      <c r="U154" s="136">
        <f t="shared" si="19"/>
        <v>0</v>
      </c>
      <c r="V154" s="136">
        <f t="shared" si="19"/>
        <v>0</v>
      </c>
      <c r="W154" s="136">
        <f t="shared" si="19"/>
        <v>0</v>
      </c>
    </row>
    <row r="155" spans="3:23" ht="15" customHeight="1" hidden="1">
      <c r="C155" s="36">
        <f t="shared" si="15"/>
        <v>0</v>
      </c>
      <c r="D155" s="38"/>
      <c r="E155" s="122"/>
      <c r="F155" s="121"/>
      <c r="M155" s="133"/>
      <c r="N155" s="136">
        <f t="shared" si="16"/>
        <v>0</v>
      </c>
      <c r="O155" s="136">
        <f t="shared" si="20"/>
        <v>0</v>
      </c>
      <c r="P155" s="136">
        <f t="shared" si="19"/>
        <v>0</v>
      </c>
      <c r="Q155" s="136">
        <f t="shared" si="19"/>
        <v>0</v>
      </c>
      <c r="R155" s="136">
        <f t="shared" si="19"/>
        <v>0</v>
      </c>
      <c r="S155" s="136">
        <f t="shared" si="19"/>
        <v>0</v>
      </c>
      <c r="T155" s="136">
        <f t="shared" si="19"/>
        <v>0</v>
      </c>
      <c r="U155" s="136">
        <f t="shared" si="19"/>
        <v>0</v>
      </c>
      <c r="V155" s="136">
        <f t="shared" si="19"/>
        <v>0</v>
      </c>
      <c r="W155" s="136">
        <f t="shared" si="19"/>
        <v>0</v>
      </c>
    </row>
    <row r="156" spans="2:23" ht="15" customHeight="1" hidden="1">
      <c r="B156" s="90"/>
      <c r="C156" s="36">
        <f t="shared" si="15"/>
        <v>0</v>
      </c>
      <c r="D156" s="38"/>
      <c r="E156" s="63"/>
      <c r="F156" s="121"/>
      <c r="N156" s="136">
        <f t="shared" si="16"/>
        <v>0</v>
      </c>
      <c r="O156" s="136">
        <f t="shared" si="20"/>
        <v>0</v>
      </c>
      <c r="P156" s="136">
        <f t="shared" si="19"/>
        <v>0</v>
      </c>
      <c r="Q156" s="136">
        <f t="shared" si="19"/>
        <v>0</v>
      </c>
      <c r="R156" s="136">
        <f t="shared" si="19"/>
        <v>0</v>
      </c>
      <c r="S156" s="136">
        <f t="shared" si="19"/>
        <v>0</v>
      </c>
      <c r="T156" s="136">
        <f t="shared" si="19"/>
        <v>0</v>
      </c>
      <c r="U156" s="136">
        <f t="shared" si="19"/>
        <v>0</v>
      </c>
      <c r="V156" s="136">
        <f t="shared" si="19"/>
        <v>0</v>
      </c>
      <c r="W156" s="136">
        <f t="shared" si="19"/>
        <v>0</v>
      </c>
    </row>
    <row r="157" spans="1:28" ht="15">
      <c r="A157" s="37"/>
      <c r="B157" s="37"/>
      <c r="C157" s="137">
        <f>COUNT(C100:C113)</f>
        <v>14</v>
      </c>
      <c r="M157" s="133"/>
      <c r="O157" s="137">
        <f>SUM(O100:O151)</f>
        <v>0</v>
      </c>
      <c r="P157" s="137">
        <f>SUM(P100:P151)</f>
        <v>0</v>
      </c>
      <c r="Q157" s="137">
        <f aca="true" t="shared" si="21" ref="Q157:W157">SUM(Q100:Q151)</f>
        <v>0</v>
      </c>
      <c r="R157" s="137">
        <f t="shared" si="21"/>
        <v>0</v>
      </c>
      <c r="S157" s="137">
        <f t="shared" si="21"/>
        <v>0</v>
      </c>
      <c r="T157" s="137">
        <f t="shared" si="21"/>
        <v>0</v>
      </c>
      <c r="U157" s="137">
        <f t="shared" si="21"/>
        <v>0</v>
      </c>
      <c r="V157" s="137">
        <f t="shared" si="21"/>
        <v>0</v>
      </c>
      <c r="W157" s="137">
        <f t="shared" si="21"/>
        <v>14</v>
      </c>
      <c r="Y157" s="137">
        <f>COUNTA(Y100:Y156)</f>
        <v>10</v>
      </c>
      <c r="Z157" s="137">
        <f>COUNTA(Z100:Z151)</f>
        <v>4</v>
      </c>
      <c r="AA157" s="137">
        <f>COUNTA(AA100:AA151)</f>
        <v>0</v>
      </c>
      <c r="AB157" s="137">
        <f>COUNTA(AB100:AB151)</f>
        <v>0</v>
      </c>
    </row>
    <row r="158" spans="3:28" s="14" customFormat="1" ht="15">
      <c r="C158" s="15"/>
      <c r="D158" s="16"/>
      <c r="E158" s="33"/>
      <c r="F158" s="16"/>
      <c r="G158" s="16"/>
      <c r="H158" s="16"/>
      <c r="I158" s="16"/>
      <c r="J158" s="16"/>
      <c r="K158" s="16"/>
      <c r="L158" s="16"/>
      <c r="M158" s="134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Y158" s="33"/>
      <c r="Z158" s="33"/>
      <c r="AA158" s="33"/>
      <c r="AB158" s="33"/>
    </row>
    <row r="160" spans="1:29" s="186" customFormat="1" ht="18.75">
      <c r="A160" s="20" t="s">
        <v>10</v>
      </c>
      <c r="B160" s="20"/>
      <c r="C160" s="1"/>
      <c r="E160" s="39"/>
      <c r="M160" s="12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5"/>
      <c r="Y160" s="39"/>
      <c r="Z160" s="39"/>
      <c r="AA160" s="39"/>
      <c r="AB160" s="39"/>
      <c r="AC160" s="35"/>
    </row>
    <row r="161" spans="1:29" s="186" customFormat="1" ht="15">
      <c r="A161" s="35" t="s">
        <v>11</v>
      </c>
      <c r="B161" s="35"/>
      <c r="C161" s="1"/>
      <c r="E161" s="39"/>
      <c r="M161" s="12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5"/>
      <c r="Y161" s="39"/>
      <c r="Z161" s="39"/>
      <c r="AA161" s="39"/>
      <c r="AB161" s="39"/>
      <c r="AC161" s="35"/>
    </row>
    <row r="162" spans="1:29" s="186" customFormat="1" ht="15">
      <c r="A162" s="35" t="s">
        <v>12</v>
      </c>
      <c r="B162" s="35"/>
      <c r="C162" s="21"/>
      <c r="D162" s="13"/>
      <c r="E162" s="39"/>
      <c r="M162" s="12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5"/>
      <c r="Y162" s="39"/>
      <c r="Z162" s="39"/>
      <c r="AA162" s="39"/>
      <c r="AB162" s="39"/>
      <c r="AC162" s="35"/>
    </row>
    <row r="163" ht="15">
      <c r="A163" s="109" t="s">
        <v>258</v>
      </c>
    </row>
    <row r="164" spans="1:29" s="186" customFormat="1" ht="15">
      <c r="A164" s="35" t="s">
        <v>13</v>
      </c>
      <c r="B164" s="35"/>
      <c r="C164" s="1"/>
      <c r="E164" s="39"/>
      <c r="M164" s="12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5"/>
      <c r="Y164" s="39"/>
      <c r="Z164" s="39"/>
      <c r="AA164" s="39"/>
      <c r="AB164" s="39"/>
      <c r="AC164" s="35"/>
    </row>
    <row r="165" spans="1:29" s="186" customFormat="1" ht="15">
      <c r="A165" s="24" t="s">
        <v>14</v>
      </c>
      <c r="B165" s="11" t="s">
        <v>9</v>
      </c>
      <c r="C165" s="70"/>
      <c r="D165" s="71"/>
      <c r="E165" s="39"/>
      <c r="M165" s="12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5"/>
      <c r="Y165" s="39"/>
      <c r="Z165" s="39"/>
      <c r="AA165" s="39"/>
      <c r="AB165" s="39"/>
      <c r="AC165" s="35"/>
    </row>
    <row r="166" spans="1:29" s="186" customFormat="1" ht="15">
      <c r="A166" s="23" t="s">
        <v>15</v>
      </c>
      <c r="B166" s="186">
        <v>4</v>
      </c>
      <c r="C166" s="72"/>
      <c r="D166" s="184"/>
      <c r="E166" s="39"/>
      <c r="M166" s="12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5"/>
      <c r="Y166" s="39"/>
      <c r="Z166" s="39"/>
      <c r="AA166" s="39"/>
      <c r="AB166" s="39"/>
      <c r="AC166" s="35"/>
    </row>
    <row r="167" spans="1:29" s="39" customFormat="1" ht="15">
      <c r="A167" s="23" t="s">
        <v>16</v>
      </c>
      <c r="B167" s="186">
        <v>3</v>
      </c>
      <c r="C167" s="72"/>
      <c r="D167" s="184"/>
      <c r="F167" s="186"/>
      <c r="G167" s="186"/>
      <c r="H167" s="186"/>
      <c r="I167" s="186"/>
      <c r="J167" s="186"/>
      <c r="K167" s="186"/>
      <c r="L167" s="186"/>
      <c r="M167" s="129"/>
      <c r="X167" s="35"/>
      <c r="AC167" s="35"/>
    </row>
    <row r="168" spans="1:29" s="39" customFormat="1" ht="15">
      <c r="A168" s="23" t="s">
        <v>17</v>
      </c>
      <c r="B168" s="186">
        <v>2</v>
      </c>
      <c r="C168" s="72"/>
      <c r="D168" s="184"/>
      <c r="F168" s="186"/>
      <c r="G168" s="186"/>
      <c r="H168" s="186"/>
      <c r="I168" s="186"/>
      <c r="J168" s="186"/>
      <c r="K168" s="186"/>
      <c r="L168" s="186"/>
      <c r="M168" s="129"/>
      <c r="X168" s="35"/>
      <c r="AC168" s="35"/>
    </row>
    <row r="169" spans="1:29" s="39" customFormat="1" ht="15">
      <c r="A169" s="23" t="s">
        <v>18</v>
      </c>
      <c r="B169" s="186">
        <v>1</v>
      </c>
      <c r="C169" s="72"/>
      <c r="D169" s="184"/>
      <c r="F169" s="186"/>
      <c r="G169" s="186"/>
      <c r="H169" s="186"/>
      <c r="I169" s="186"/>
      <c r="J169" s="186"/>
      <c r="K169" s="186"/>
      <c r="L169" s="186"/>
      <c r="M169" s="129"/>
      <c r="X169" s="35"/>
      <c r="AC169" s="35"/>
    </row>
    <row r="170" spans="1:29" s="39" customFormat="1" ht="15">
      <c r="A170" s="23" t="s">
        <v>19</v>
      </c>
      <c r="B170" s="186">
        <v>1</v>
      </c>
      <c r="C170" s="72"/>
      <c r="D170" s="184"/>
      <c r="F170" s="186"/>
      <c r="G170" s="186"/>
      <c r="H170" s="186"/>
      <c r="I170" s="186"/>
      <c r="J170" s="186"/>
      <c r="K170" s="186"/>
      <c r="L170" s="186"/>
      <c r="M170" s="129"/>
      <c r="X170" s="35"/>
      <c r="AC170" s="35"/>
    </row>
    <row r="172" spans="3:28" s="14" customFormat="1" ht="15">
      <c r="C172" s="15"/>
      <c r="D172" s="16"/>
      <c r="E172" s="33"/>
      <c r="F172" s="16"/>
      <c r="G172" s="16"/>
      <c r="H172" s="16"/>
      <c r="I172" s="16"/>
      <c r="J172" s="16"/>
      <c r="K172" s="16"/>
      <c r="L172" s="16"/>
      <c r="M172" s="13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Y172" s="33"/>
      <c r="Z172" s="33"/>
      <c r="AA172" s="33"/>
      <c r="AB172" s="33"/>
    </row>
    <row r="173" spans="3:28" s="189" customFormat="1" ht="96" customHeight="1">
      <c r="C173" s="142"/>
      <c r="D173" s="121"/>
      <c r="E173" s="187"/>
      <c r="G173" s="121"/>
      <c r="H173" s="121"/>
      <c r="I173" s="121"/>
      <c r="J173" s="121"/>
      <c r="K173" s="121"/>
      <c r="L173" s="121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Y173" s="187"/>
      <c r="Z173" s="187"/>
      <c r="AA173" s="187"/>
      <c r="AB173" s="187"/>
    </row>
    <row r="174" spans="1:6" ht="26.25">
      <c r="A174" s="201" t="s">
        <v>269</v>
      </c>
      <c r="B174" s="201"/>
      <c r="C174" s="201"/>
      <c r="D174" s="201"/>
      <c r="E174" s="201"/>
      <c r="F174" s="201"/>
    </row>
    <row r="175" spans="1:6" ht="26.25">
      <c r="A175" s="183"/>
      <c r="B175" s="183"/>
      <c r="C175" s="183"/>
      <c r="D175" s="183"/>
      <c r="E175" s="183"/>
      <c r="F175" s="183"/>
    </row>
    <row r="176" spans="1:28" s="3" customFormat="1" ht="21">
      <c r="A176" s="6" t="s">
        <v>302</v>
      </c>
      <c r="B176" s="6"/>
      <c r="C176" s="7"/>
      <c r="D176" s="5"/>
      <c r="E176" s="32"/>
      <c r="F176" s="5"/>
      <c r="G176" s="5"/>
      <c r="H176" s="5"/>
      <c r="I176" s="5"/>
      <c r="J176" s="5"/>
      <c r="K176" s="5"/>
      <c r="L176" s="5"/>
      <c r="M176" s="128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Y176" s="32"/>
      <c r="Z176" s="32"/>
      <c r="AA176" s="32"/>
      <c r="AB176" s="32"/>
    </row>
    <row r="177" spans="1:4" ht="15">
      <c r="A177" s="86" t="s">
        <v>50</v>
      </c>
      <c r="B177" s="86" t="s">
        <v>108</v>
      </c>
      <c r="C177" s="26">
        <v>89</v>
      </c>
      <c r="D177" s="151" t="s">
        <v>286</v>
      </c>
    </row>
    <row r="178" spans="1:4" ht="15">
      <c r="A178" s="86" t="s">
        <v>82</v>
      </c>
      <c r="B178" s="86" t="s">
        <v>83</v>
      </c>
      <c r="C178" s="27">
        <v>77</v>
      </c>
      <c r="D178" s="151" t="s">
        <v>287</v>
      </c>
    </row>
    <row r="179" spans="1:4" ht="15">
      <c r="A179" s="86" t="s">
        <v>106</v>
      </c>
      <c r="B179" s="86" t="s">
        <v>45</v>
      </c>
      <c r="C179" s="28">
        <v>74</v>
      </c>
      <c r="D179" s="151" t="s">
        <v>288</v>
      </c>
    </row>
    <row r="181" spans="1:28" s="148" customFormat="1" ht="15">
      <c r="A181" s="143" t="s">
        <v>270</v>
      </c>
      <c r="B181" s="144"/>
      <c r="C181" s="145">
        <f>P98</f>
        <v>0</v>
      </c>
      <c r="D181" s="146"/>
      <c r="E181" s="147">
        <f aca="true" t="shared" si="22" ref="E181:E188">C181/$C$194</f>
        <v>0</v>
      </c>
      <c r="F181" s="146"/>
      <c r="G181" s="146"/>
      <c r="H181" s="146"/>
      <c r="J181" s="146"/>
      <c r="K181" s="146"/>
      <c r="L181" s="146"/>
      <c r="M181" s="149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Y181" s="150"/>
      <c r="Z181" s="150"/>
      <c r="AA181" s="150"/>
      <c r="AB181" s="150"/>
    </row>
    <row r="182" spans="1:9" ht="15">
      <c r="A182" s="37" t="s">
        <v>271</v>
      </c>
      <c r="C182" s="1">
        <f>Q98</f>
        <v>0</v>
      </c>
      <c r="E182" s="139">
        <f t="shared" si="22"/>
        <v>0</v>
      </c>
      <c r="I182" s="35"/>
    </row>
    <row r="183" spans="1:9" ht="15">
      <c r="A183" s="37" t="s">
        <v>272</v>
      </c>
      <c r="C183" s="1">
        <f>R98</f>
        <v>0</v>
      </c>
      <c r="E183" s="139">
        <f t="shared" si="22"/>
        <v>0</v>
      </c>
      <c r="I183" s="35"/>
    </row>
    <row r="184" spans="1:9" ht="15">
      <c r="A184" s="37" t="s">
        <v>273</v>
      </c>
      <c r="C184" s="1">
        <f>S98</f>
        <v>0</v>
      </c>
      <c r="E184" s="139">
        <f t="shared" si="22"/>
        <v>0</v>
      </c>
      <c r="I184" s="35"/>
    </row>
    <row r="185" spans="1:9" ht="15">
      <c r="A185" s="37" t="s">
        <v>274</v>
      </c>
      <c r="C185" s="1">
        <f>T98</f>
        <v>0</v>
      </c>
      <c r="E185" s="139">
        <f t="shared" si="22"/>
        <v>0</v>
      </c>
      <c r="I185" s="35"/>
    </row>
    <row r="186" spans="1:9" ht="15">
      <c r="A186" s="37" t="s">
        <v>275</v>
      </c>
      <c r="C186" s="1">
        <f>U98</f>
        <v>0</v>
      </c>
      <c r="E186" s="139">
        <f t="shared" si="22"/>
        <v>0</v>
      </c>
      <c r="I186" s="35"/>
    </row>
    <row r="187" spans="1:9" ht="15">
      <c r="A187" s="37" t="s">
        <v>276</v>
      </c>
      <c r="C187" s="1">
        <f>V98</f>
        <v>0</v>
      </c>
      <c r="E187" s="139">
        <f t="shared" si="22"/>
        <v>0</v>
      </c>
      <c r="I187" s="35"/>
    </row>
    <row r="188" spans="1:9" ht="15">
      <c r="A188" s="37" t="s">
        <v>277</v>
      </c>
      <c r="C188" s="1">
        <f>W98</f>
        <v>17</v>
      </c>
      <c r="E188" s="139">
        <f t="shared" si="22"/>
        <v>1</v>
      </c>
      <c r="I188" s="35"/>
    </row>
    <row r="189" spans="1:9" ht="15">
      <c r="A189" s="37"/>
      <c r="E189" s="139"/>
      <c r="I189" s="35"/>
    </row>
    <row r="190" spans="1:9" ht="15">
      <c r="A190" s="37" t="s">
        <v>283</v>
      </c>
      <c r="B190" s="138"/>
      <c r="C190" s="1">
        <f>AB98</f>
        <v>0</v>
      </c>
      <c r="E190" s="139">
        <f>C190/$C$194</f>
        <v>0</v>
      </c>
      <c r="I190" s="35"/>
    </row>
    <row r="191" spans="1:9" ht="15">
      <c r="A191" s="37" t="s">
        <v>284</v>
      </c>
      <c r="C191" s="1">
        <f>AA98</f>
        <v>3</v>
      </c>
      <c r="E191" s="139">
        <f>C191/$C$194</f>
        <v>0.17647058823529413</v>
      </c>
      <c r="F191" s="186" t="s">
        <v>289</v>
      </c>
      <c r="I191" s="35"/>
    </row>
    <row r="192" spans="1:10" ht="15">
      <c r="A192" s="37" t="s">
        <v>278</v>
      </c>
      <c r="C192" s="1">
        <f>Z98</f>
        <v>6</v>
      </c>
      <c r="D192" s="35"/>
      <c r="E192" s="139">
        <f>C192/$C$194</f>
        <v>0.35294117647058826</v>
      </c>
      <c r="F192" s="186" t="s">
        <v>289</v>
      </c>
      <c r="I192" s="35"/>
      <c r="J192" s="35"/>
    </row>
    <row r="193" spans="1:10" ht="15">
      <c r="A193" s="37" t="s">
        <v>285</v>
      </c>
      <c r="C193" s="1">
        <f>Y98</f>
        <v>8</v>
      </c>
      <c r="D193" s="35"/>
      <c r="E193" s="139">
        <f>C193/$C$194</f>
        <v>0.47058823529411764</v>
      </c>
      <c r="I193" s="35"/>
      <c r="J193" s="35"/>
    </row>
    <row r="194" spans="1:28" s="152" customFormat="1" ht="15">
      <c r="A194" s="155" t="s">
        <v>290</v>
      </c>
      <c r="C194" s="154">
        <f>SUM(C181:C188)</f>
        <v>17</v>
      </c>
      <c r="E194" s="156"/>
      <c r="F194" s="157"/>
      <c r="G194" s="157"/>
      <c r="H194" s="157"/>
      <c r="I194" s="157"/>
      <c r="J194" s="157"/>
      <c r="K194" s="158"/>
      <c r="L194" s="158"/>
      <c r="M194" s="159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Y194" s="160"/>
      <c r="Z194" s="160"/>
      <c r="AA194" s="160"/>
      <c r="AB194" s="160"/>
    </row>
    <row r="195" spans="1:10" ht="48" customHeight="1">
      <c r="A195" s="186"/>
      <c r="B195" s="138"/>
      <c r="D195" s="35"/>
      <c r="E195" s="186"/>
      <c r="I195" s="35"/>
      <c r="J195" s="35"/>
    </row>
    <row r="196" spans="1:28" s="3" customFormat="1" ht="21">
      <c r="A196" s="6" t="s">
        <v>303</v>
      </c>
      <c r="B196" s="6"/>
      <c r="C196" s="7"/>
      <c r="D196" s="5"/>
      <c r="E196" s="32"/>
      <c r="F196" s="5"/>
      <c r="G196" s="5"/>
      <c r="H196" s="5"/>
      <c r="I196" s="5"/>
      <c r="J196" s="5"/>
      <c r="K196" s="5"/>
      <c r="L196" s="5"/>
      <c r="M196" s="128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Y196" s="32"/>
      <c r="Z196" s="32"/>
      <c r="AA196" s="32"/>
      <c r="AB196" s="32"/>
    </row>
    <row r="197" spans="1:4" ht="15" customHeight="1">
      <c r="A197" s="35" t="s">
        <v>51</v>
      </c>
      <c r="B197" s="35" t="s">
        <v>52</v>
      </c>
      <c r="C197" s="26">
        <v>72</v>
      </c>
      <c r="D197" s="151" t="s">
        <v>288</v>
      </c>
    </row>
    <row r="198" spans="1:4" ht="15">
      <c r="A198" s="35" t="s">
        <v>218</v>
      </c>
      <c r="B198" s="35" t="s">
        <v>219</v>
      </c>
      <c r="C198" s="27">
        <v>42</v>
      </c>
      <c r="D198" s="151" t="s">
        <v>292</v>
      </c>
    </row>
    <row r="199" spans="1:4" ht="15">
      <c r="A199" s="35" t="s">
        <v>7</v>
      </c>
      <c r="B199" s="35" t="s">
        <v>123</v>
      </c>
      <c r="C199" s="28">
        <v>40</v>
      </c>
      <c r="D199" s="151" t="s">
        <v>293</v>
      </c>
    </row>
    <row r="201" spans="1:28" s="148" customFormat="1" ht="15">
      <c r="A201" s="143" t="s">
        <v>270</v>
      </c>
      <c r="B201" s="144"/>
      <c r="C201" s="145">
        <f>P157</f>
        <v>0</v>
      </c>
      <c r="E201" s="147">
        <f aca="true" t="shared" si="23" ref="E201:E208">C201/$C$214</f>
        <v>0</v>
      </c>
      <c r="F201" s="146"/>
      <c r="G201" s="146"/>
      <c r="H201" s="146"/>
      <c r="K201" s="146"/>
      <c r="L201" s="146"/>
      <c r="M201" s="149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Y201" s="150"/>
      <c r="Z201" s="150"/>
      <c r="AA201" s="150"/>
      <c r="AB201" s="150"/>
    </row>
    <row r="202" spans="1:10" ht="15">
      <c r="A202" s="37" t="s">
        <v>279</v>
      </c>
      <c r="C202" s="1">
        <f>Q157</f>
        <v>0</v>
      </c>
      <c r="D202" s="35"/>
      <c r="E202" s="139">
        <f t="shared" si="23"/>
        <v>0</v>
      </c>
      <c r="I202" s="35"/>
      <c r="J202" s="35"/>
    </row>
    <row r="203" spans="1:10" ht="15">
      <c r="A203" s="37" t="s">
        <v>272</v>
      </c>
      <c r="C203" s="1">
        <f>R157</f>
        <v>0</v>
      </c>
      <c r="D203" s="35"/>
      <c r="E203" s="139">
        <f t="shared" si="23"/>
        <v>0</v>
      </c>
      <c r="I203" s="35"/>
      <c r="J203" s="35"/>
    </row>
    <row r="204" spans="1:10" ht="15">
      <c r="A204" s="37" t="s">
        <v>273</v>
      </c>
      <c r="C204" s="1">
        <f>S157</f>
        <v>0</v>
      </c>
      <c r="D204" s="35"/>
      <c r="E204" s="139">
        <f t="shared" si="23"/>
        <v>0</v>
      </c>
      <c r="I204" s="35"/>
      <c r="J204" s="35"/>
    </row>
    <row r="205" spans="1:10" ht="15">
      <c r="A205" s="37" t="s">
        <v>274</v>
      </c>
      <c r="C205" s="1">
        <f>T157</f>
        <v>0</v>
      </c>
      <c r="D205" s="35"/>
      <c r="E205" s="139">
        <f t="shared" si="23"/>
        <v>0</v>
      </c>
      <c r="I205" s="35"/>
      <c r="J205" s="35"/>
    </row>
    <row r="206" spans="1:10" ht="15">
      <c r="A206" s="37" t="s">
        <v>275</v>
      </c>
      <c r="C206" s="1">
        <f>U157</f>
        <v>0</v>
      </c>
      <c r="D206" s="35"/>
      <c r="E206" s="139">
        <f t="shared" si="23"/>
        <v>0</v>
      </c>
      <c r="I206" s="35"/>
      <c r="J206" s="35"/>
    </row>
    <row r="207" spans="1:10" ht="15">
      <c r="A207" s="37" t="s">
        <v>276</v>
      </c>
      <c r="C207" s="1">
        <f>V157</f>
        <v>0</v>
      </c>
      <c r="D207" s="35"/>
      <c r="E207" s="139">
        <f t="shared" si="23"/>
        <v>0</v>
      </c>
      <c r="I207" s="35"/>
      <c r="J207" s="35"/>
    </row>
    <row r="208" spans="1:10" ht="15">
      <c r="A208" s="37" t="s">
        <v>277</v>
      </c>
      <c r="C208" s="1">
        <f>W157</f>
        <v>14</v>
      </c>
      <c r="D208" s="35"/>
      <c r="E208" s="139">
        <f t="shared" si="23"/>
        <v>1</v>
      </c>
      <c r="I208" s="35"/>
      <c r="J208" s="35"/>
    </row>
    <row r="209" spans="1:10" ht="15">
      <c r="A209" s="186"/>
      <c r="D209" s="35"/>
      <c r="E209" s="186"/>
      <c r="I209" s="35"/>
      <c r="J209" s="35"/>
    </row>
    <row r="210" spans="1:10" ht="15">
      <c r="A210" s="37" t="s">
        <v>280</v>
      </c>
      <c r="B210" s="138"/>
      <c r="C210" s="1">
        <f>AB157</f>
        <v>0</v>
      </c>
      <c r="D210" s="35"/>
      <c r="E210" s="139">
        <f>C210/$C$214</f>
        <v>0</v>
      </c>
      <c r="J210" s="35"/>
    </row>
    <row r="211" spans="1:10" ht="15">
      <c r="A211" s="37" t="s">
        <v>284</v>
      </c>
      <c r="C211" s="1">
        <f>AA157</f>
        <v>0</v>
      </c>
      <c r="D211" s="35"/>
      <c r="E211" s="139">
        <f>C211/$C$214</f>
        <v>0</v>
      </c>
      <c r="F211" s="186" t="s">
        <v>289</v>
      </c>
      <c r="J211" s="35"/>
    </row>
    <row r="212" spans="1:10" ht="15">
      <c r="A212" s="37" t="s">
        <v>278</v>
      </c>
      <c r="C212" s="1">
        <f>Z157</f>
        <v>4</v>
      </c>
      <c r="D212" s="35"/>
      <c r="E212" s="139">
        <f>C212/$C$214</f>
        <v>0.2857142857142857</v>
      </c>
      <c r="J212" s="35"/>
    </row>
    <row r="213" spans="1:10" ht="15">
      <c r="A213" s="37" t="s">
        <v>285</v>
      </c>
      <c r="C213" s="1">
        <f>Y157</f>
        <v>10</v>
      </c>
      <c r="D213" s="35"/>
      <c r="E213" s="139">
        <f>C213/$C$214</f>
        <v>0.7142857142857143</v>
      </c>
      <c r="J213" s="35"/>
    </row>
    <row r="214" spans="1:28" s="152" customFormat="1" ht="15">
      <c r="A214" s="155" t="s">
        <v>291</v>
      </c>
      <c r="B214" s="153"/>
      <c r="C214" s="154">
        <f>SUM(C201:C208)</f>
        <v>14</v>
      </c>
      <c r="E214" s="157"/>
      <c r="F214" s="157"/>
      <c r="G214" s="157"/>
      <c r="H214" s="157"/>
      <c r="I214" s="157"/>
      <c r="K214" s="158"/>
      <c r="L214" s="158"/>
      <c r="M214" s="159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Y214" s="160"/>
      <c r="Z214" s="160"/>
      <c r="AA214" s="160"/>
      <c r="AB214" s="160"/>
    </row>
    <row r="215" ht="15">
      <c r="A215" s="8"/>
    </row>
    <row r="216" spans="1:3" ht="21">
      <c r="A216" s="6"/>
      <c r="B216" s="6"/>
      <c r="C216" s="7"/>
    </row>
    <row r="217" ht="15">
      <c r="C217" s="26"/>
    </row>
    <row r="218" ht="15">
      <c r="C218" s="27"/>
    </row>
    <row r="219" ht="15">
      <c r="C219" s="28"/>
    </row>
  </sheetData>
  <sheetProtection/>
  <mergeCells count="5">
    <mergeCell ref="A1:C1"/>
    <mergeCell ref="A15:I15"/>
    <mergeCell ref="P15:W15"/>
    <mergeCell ref="Y15:AB15"/>
    <mergeCell ref="A174:F174"/>
  </mergeCells>
  <printOptions/>
  <pageMargins left="0.7" right="0.7" top="0.56" bottom="0.54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4" width="5.7109375" style="1" customWidth="1"/>
    <col min="5" max="6" width="3.7109375" style="62" customWidth="1"/>
    <col min="7" max="8" width="3.7109375" style="49" customWidth="1"/>
    <col min="9" max="10" width="3.7109375" style="62" customWidth="1"/>
    <col min="11" max="12" width="3.7109375" style="56" customWidth="1"/>
    <col min="13" max="14" width="3.7109375" style="62" customWidth="1"/>
    <col min="15" max="16" width="3.7109375" style="56" customWidth="1"/>
    <col min="17" max="18" width="3.7109375" style="62" customWidth="1"/>
    <col min="19" max="19" width="1.7109375" style="173" customWidth="1"/>
    <col min="20" max="21" width="3.7109375" style="62" customWidth="1"/>
    <col min="22" max="23" width="3.7109375" style="49" customWidth="1"/>
    <col min="24" max="25" width="3.7109375" style="62" customWidth="1"/>
    <col min="26" max="27" width="3.7109375" style="56" customWidth="1"/>
    <col min="28" max="29" width="3.7109375" style="62" customWidth="1"/>
    <col min="30" max="31" width="3.7109375" style="56" customWidth="1"/>
    <col min="32" max="33" width="3.7109375" style="62" customWidth="1"/>
    <col min="34" max="43" width="9.140625" style="141" customWidth="1"/>
    <col min="44" max="16384" width="9.140625" style="35" customWidth="1"/>
  </cols>
  <sheetData>
    <row r="1" spans="1:33" ht="15">
      <c r="A1" s="8" t="s">
        <v>127</v>
      </c>
      <c r="E1" s="203" t="s">
        <v>380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T1" s="203" t="s">
        <v>392</v>
      </c>
      <c r="U1" s="212"/>
      <c r="V1" s="212"/>
      <c r="W1" s="212"/>
      <c r="X1" s="212"/>
      <c r="Y1" s="212"/>
      <c r="Z1" s="212"/>
      <c r="AA1" s="212"/>
      <c r="AB1" s="212"/>
      <c r="AC1" s="212"/>
      <c r="AD1" s="141"/>
      <c r="AE1" s="141"/>
      <c r="AF1" s="141"/>
      <c r="AG1" s="141"/>
    </row>
    <row r="2" spans="1:33" ht="15">
      <c r="A2" s="49"/>
      <c r="B2" s="49"/>
      <c r="E2" s="204" t="s">
        <v>195</v>
      </c>
      <c r="F2" s="205"/>
      <c r="G2" s="206" t="s">
        <v>385</v>
      </c>
      <c r="H2" s="207"/>
      <c r="I2" s="208" t="s">
        <v>23</v>
      </c>
      <c r="J2" s="209"/>
      <c r="K2" s="210" t="s">
        <v>165</v>
      </c>
      <c r="L2" s="211"/>
      <c r="M2" s="208" t="s">
        <v>315</v>
      </c>
      <c r="N2" s="209"/>
      <c r="O2" s="210" t="s">
        <v>315</v>
      </c>
      <c r="P2" s="211"/>
      <c r="Q2" s="204" t="s">
        <v>220</v>
      </c>
      <c r="R2" s="205"/>
      <c r="T2" s="204" t="s">
        <v>343</v>
      </c>
      <c r="U2" s="205"/>
      <c r="V2" s="206" t="s">
        <v>179</v>
      </c>
      <c r="W2" s="207"/>
      <c r="X2" s="208" t="s">
        <v>25</v>
      </c>
      <c r="Y2" s="209"/>
      <c r="Z2" s="210" t="s">
        <v>23</v>
      </c>
      <c r="AA2" s="211"/>
      <c r="AB2" s="208" t="s">
        <v>334</v>
      </c>
      <c r="AC2" s="209"/>
      <c r="AD2" s="210" t="s">
        <v>111</v>
      </c>
      <c r="AE2" s="211"/>
      <c r="AF2" s="208" t="s">
        <v>321</v>
      </c>
      <c r="AG2" s="209"/>
    </row>
    <row r="3" spans="1:33" ht="21">
      <c r="A3" s="50"/>
      <c r="B3" s="12" t="s">
        <v>1</v>
      </c>
      <c r="C3" s="10" t="s">
        <v>2</v>
      </c>
      <c r="D3" s="10" t="s">
        <v>387</v>
      </c>
      <c r="E3" s="51">
        <v>1</v>
      </c>
      <c r="F3" s="51" t="s">
        <v>20</v>
      </c>
      <c r="G3" s="52">
        <v>1</v>
      </c>
      <c r="H3" s="52" t="s">
        <v>20</v>
      </c>
      <c r="I3" s="53">
        <v>2</v>
      </c>
      <c r="J3" s="53" t="s">
        <v>20</v>
      </c>
      <c r="K3" s="54">
        <v>2</v>
      </c>
      <c r="L3" s="54" t="s">
        <v>20</v>
      </c>
      <c r="M3" s="53">
        <v>3</v>
      </c>
      <c r="N3" s="53" t="s">
        <v>20</v>
      </c>
      <c r="O3" s="55">
        <v>3</v>
      </c>
      <c r="P3" s="95" t="s">
        <v>20</v>
      </c>
      <c r="Q3" s="51">
        <v>4</v>
      </c>
      <c r="R3" s="92" t="s">
        <v>20</v>
      </c>
      <c r="T3" s="51">
        <v>1</v>
      </c>
      <c r="U3" s="92" t="s">
        <v>20</v>
      </c>
      <c r="V3" s="52">
        <v>1</v>
      </c>
      <c r="W3" s="11" t="s">
        <v>20</v>
      </c>
      <c r="X3" s="53">
        <v>1</v>
      </c>
      <c r="Y3" s="93" t="s">
        <v>20</v>
      </c>
      <c r="Z3" s="54">
        <v>2</v>
      </c>
      <c r="AA3" s="94" t="s">
        <v>20</v>
      </c>
      <c r="AB3" s="53">
        <v>2</v>
      </c>
      <c r="AC3" s="93" t="s">
        <v>20</v>
      </c>
      <c r="AD3" s="54">
        <v>3</v>
      </c>
      <c r="AE3" s="94" t="s">
        <v>20</v>
      </c>
      <c r="AF3" s="53">
        <v>4</v>
      </c>
      <c r="AG3" s="53"/>
    </row>
    <row r="4" spans="1:33" ht="15">
      <c r="A4" s="35" t="s">
        <v>50</v>
      </c>
      <c r="B4" s="35" t="s">
        <v>266</v>
      </c>
      <c r="C4" s="176">
        <f aca="true" t="shared" si="0" ref="C4:C38">SUM(E4:AG4)</f>
        <v>15</v>
      </c>
      <c r="D4" s="176">
        <f aca="true" t="shared" si="1" ref="D4:D38">C4*2</f>
        <v>30</v>
      </c>
      <c r="E4" s="175"/>
      <c r="F4" s="175"/>
      <c r="G4" s="122"/>
      <c r="H4" s="122"/>
      <c r="I4" s="175"/>
      <c r="J4" s="175"/>
      <c r="K4" s="122"/>
      <c r="L4" s="122"/>
      <c r="M4" s="175">
        <v>3</v>
      </c>
      <c r="N4" s="175">
        <v>1</v>
      </c>
      <c r="O4" s="122">
        <v>3</v>
      </c>
      <c r="P4" s="122">
        <v>1</v>
      </c>
      <c r="Q4" s="175"/>
      <c r="R4" s="175"/>
      <c r="T4" s="178"/>
      <c r="U4" s="178"/>
      <c r="V4" s="122"/>
      <c r="W4" s="122"/>
      <c r="X4" s="178"/>
      <c r="Y4" s="178"/>
      <c r="Z4" s="122"/>
      <c r="AA4" s="122"/>
      <c r="AB4" s="178"/>
      <c r="AC4" s="178"/>
      <c r="AD4" s="122">
        <v>3</v>
      </c>
      <c r="AE4" s="122"/>
      <c r="AF4" s="178">
        <v>4</v>
      </c>
      <c r="AG4" s="178"/>
    </row>
    <row r="5" spans="1:33" ht="15">
      <c r="A5" s="35" t="s">
        <v>48</v>
      </c>
      <c r="B5" s="35" t="s">
        <v>112</v>
      </c>
      <c r="C5" s="179">
        <f t="shared" si="0"/>
        <v>14</v>
      </c>
      <c r="D5" s="176">
        <f t="shared" si="1"/>
        <v>28</v>
      </c>
      <c r="E5" s="57"/>
      <c r="F5" s="57"/>
      <c r="G5" s="58"/>
      <c r="H5" s="58"/>
      <c r="I5" s="59">
        <v>2</v>
      </c>
      <c r="J5" s="59">
        <v>1</v>
      </c>
      <c r="K5" s="60">
        <v>2</v>
      </c>
      <c r="L5" s="60">
        <v>1</v>
      </c>
      <c r="M5" s="59"/>
      <c r="N5" s="59"/>
      <c r="O5" s="61"/>
      <c r="P5" s="61"/>
      <c r="Q5" s="57"/>
      <c r="R5" s="57"/>
      <c r="T5" s="57"/>
      <c r="U5" s="57"/>
      <c r="V5" s="58"/>
      <c r="W5" s="58"/>
      <c r="X5" s="59"/>
      <c r="Y5" s="59"/>
      <c r="Z5" s="60"/>
      <c r="AA5" s="60"/>
      <c r="AB5" s="59">
        <v>2</v>
      </c>
      <c r="AC5" s="59">
        <v>1</v>
      </c>
      <c r="AD5" s="60">
        <v>3</v>
      </c>
      <c r="AE5" s="60">
        <v>2</v>
      </c>
      <c r="AF5" s="59"/>
      <c r="AG5" s="59"/>
    </row>
    <row r="6" spans="1:33" ht="15">
      <c r="A6" s="35" t="s">
        <v>128</v>
      </c>
      <c r="B6" s="35" t="s">
        <v>129</v>
      </c>
      <c r="C6" s="179">
        <f t="shared" si="0"/>
        <v>13</v>
      </c>
      <c r="D6" s="176">
        <f t="shared" si="1"/>
        <v>26</v>
      </c>
      <c r="E6" s="57"/>
      <c r="F6" s="57"/>
      <c r="G6" s="58"/>
      <c r="H6" s="58"/>
      <c r="I6" s="59"/>
      <c r="J6" s="59"/>
      <c r="K6" s="60">
        <v>2</v>
      </c>
      <c r="L6" s="60">
        <v>1</v>
      </c>
      <c r="M6" s="59">
        <v>3</v>
      </c>
      <c r="N6" s="59"/>
      <c r="O6" s="61"/>
      <c r="P6" s="61"/>
      <c r="Q6" s="57"/>
      <c r="R6" s="44"/>
      <c r="T6" s="57"/>
      <c r="U6" s="57"/>
      <c r="V6" s="58"/>
      <c r="W6" s="58"/>
      <c r="X6" s="59"/>
      <c r="Y6" s="59"/>
      <c r="Z6" s="60"/>
      <c r="AA6" s="60"/>
      <c r="AB6" s="59">
        <v>2</v>
      </c>
      <c r="AC6" s="59">
        <v>2</v>
      </c>
      <c r="AD6" s="60">
        <v>3</v>
      </c>
      <c r="AE6" s="60"/>
      <c r="AF6" s="59"/>
      <c r="AG6" s="59"/>
    </row>
    <row r="7" spans="1:33" ht="15">
      <c r="A7" s="86" t="s">
        <v>49</v>
      </c>
      <c r="B7" s="86" t="s">
        <v>177</v>
      </c>
      <c r="C7" s="179">
        <f t="shared" si="0"/>
        <v>13</v>
      </c>
      <c r="D7" s="176">
        <f t="shared" si="1"/>
        <v>26</v>
      </c>
      <c r="E7" s="175"/>
      <c r="F7" s="175"/>
      <c r="G7" s="122"/>
      <c r="H7" s="122"/>
      <c r="I7" s="175">
        <v>2</v>
      </c>
      <c r="J7" s="175">
        <v>2</v>
      </c>
      <c r="K7" s="122">
        <v>2</v>
      </c>
      <c r="L7" s="122"/>
      <c r="M7" s="175"/>
      <c r="N7" s="175"/>
      <c r="O7" s="122"/>
      <c r="P7" s="122"/>
      <c r="Q7" s="175"/>
      <c r="R7" s="175"/>
      <c r="T7" s="178"/>
      <c r="U7" s="178"/>
      <c r="V7" s="122"/>
      <c r="W7" s="122"/>
      <c r="X7" s="178"/>
      <c r="Y7" s="178"/>
      <c r="Z7" s="122"/>
      <c r="AA7" s="122"/>
      <c r="AB7" s="178">
        <v>2</v>
      </c>
      <c r="AC7" s="178">
        <v>2</v>
      </c>
      <c r="AD7" s="122">
        <v>3</v>
      </c>
      <c r="AE7" s="122"/>
      <c r="AF7" s="178"/>
      <c r="AG7" s="178"/>
    </row>
    <row r="8" spans="1:33" ht="15">
      <c r="A8" s="35" t="s">
        <v>82</v>
      </c>
      <c r="B8" s="35" t="s">
        <v>83</v>
      </c>
      <c r="C8" s="179">
        <f t="shared" si="0"/>
        <v>11</v>
      </c>
      <c r="D8" s="176">
        <f t="shared" si="1"/>
        <v>22</v>
      </c>
      <c r="E8" s="175">
        <v>1</v>
      </c>
      <c r="F8" s="175">
        <v>1</v>
      </c>
      <c r="G8" s="122">
        <v>1</v>
      </c>
      <c r="H8" s="122">
        <v>2</v>
      </c>
      <c r="I8" s="175"/>
      <c r="J8" s="175"/>
      <c r="K8" s="122"/>
      <c r="L8" s="122"/>
      <c r="M8" s="175"/>
      <c r="N8" s="175"/>
      <c r="O8" s="122"/>
      <c r="P8" s="122"/>
      <c r="Q8" s="175"/>
      <c r="R8" s="175"/>
      <c r="T8" s="178"/>
      <c r="U8" s="178"/>
      <c r="V8" s="122"/>
      <c r="W8" s="122"/>
      <c r="X8" s="178"/>
      <c r="Y8" s="178"/>
      <c r="Z8" s="122"/>
      <c r="AA8" s="122"/>
      <c r="AB8" s="178">
        <v>2</v>
      </c>
      <c r="AC8" s="178">
        <v>1</v>
      </c>
      <c r="AD8" s="122">
        <v>3</v>
      </c>
      <c r="AE8" s="122"/>
      <c r="AF8" s="178"/>
      <c r="AG8" s="178"/>
    </row>
    <row r="9" spans="1:33" ht="15">
      <c r="A9" s="35" t="s">
        <v>156</v>
      </c>
      <c r="B9" s="35" t="s">
        <v>110</v>
      </c>
      <c r="C9" s="179">
        <f t="shared" si="0"/>
        <v>11</v>
      </c>
      <c r="D9" s="176">
        <f t="shared" si="1"/>
        <v>22</v>
      </c>
      <c r="E9" s="175"/>
      <c r="F9" s="175"/>
      <c r="G9" s="122"/>
      <c r="H9" s="122"/>
      <c r="I9" s="175"/>
      <c r="J9" s="175"/>
      <c r="K9" s="122"/>
      <c r="L9" s="122"/>
      <c r="M9" s="175">
        <v>3</v>
      </c>
      <c r="N9" s="175"/>
      <c r="O9" s="122">
        <v>3</v>
      </c>
      <c r="P9" s="122"/>
      <c r="Q9" s="175"/>
      <c r="R9" s="175"/>
      <c r="T9" s="178"/>
      <c r="U9" s="178"/>
      <c r="V9" s="122"/>
      <c r="W9" s="122"/>
      <c r="X9" s="178"/>
      <c r="Y9" s="178"/>
      <c r="Z9" s="122">
        <v>2</v>
      </c>
      <c r="AA9" s="122">
        <v>1</v>
      </c>
      <c r="AB9" s="178">
        <v>2</v>
      </c>
      <c r="AC9" s="178"/>
      <c r="AD9" s="122"/>
      <c r="AE9" s="122"/>
      <c r="AF9" s="178"/>
      <c r="AG9" s="178"/>
    </row>
    <row r="10" spans="1:33" ht="15">
      <c r="A10" s="35" t="s">
        <v>53</v>
      </c>
      <c r="B10" s="35" t="s">
        <v>54</v>
      </c>
      <c r="C10" s="179">
        <f t="shared" si="0"/>
        <v>10</v>
      </c>
      <c r="D10" s="176">
        <f t="shared" si="1"/>
        <v>20</v>
      </c>
      <c r="E10" s="175"/>
      <c r="F10" s="175"/>
      <c r="G10" s="122"/>
      <c r="H10" s="122"/>
      <c r="I10" s="175">
        <v>2</v>
      </c>
      <c r="J10" s="175"/>
      <c r="K10" s="122">
        <v>2</v>
      </c>
      <c r="L10" s="122"/>
      <c r="M10" s="175"/>
      <c r="N10" s="175"/>
      <c r="O10" s="122"/>
      <c r="P10" s="122"/>
      <c r="Q10" s="175"/>
      <c r="R10" s="175"/>
      <c r="T10" s="178"/>
      <c r="U10" s="178"/>
      <c r="V10" s="122"/>
      <c r="W10" s="122"/>
      <c r="X10" s="178"/>
      <c r="Y10" s="178"/>
      <c r="Z10" s="122">
        <v>2</v>
      </c>
      <c r="AA10" s="122">
        <v>2</v>
      </c>
      <c r="AB10" s="178">
        <v>2</v>
      </c>
      <c r="AC10" s="178"/>
      <c r="AD10" s="122"/>
      <c r="AE10" s="122"/>
      <c r="AF10" s="178"/>
      <c r="AG10" s="178"/>
    </row>
    <row r="11" spans="1:33" ht="15">
      <c r="A11" s="35" t="s">
        <v>370</v>
      </c>
      <c r="B11" s="35" t="s">
        <v>108</v>
      </c>
      <c r="C11" s="179">
        <f t="shared" si="0"/>
        <v>8</v>
      </c>
      <c r="D11" s="176">
        <f t="shared" si="1"/>
        <v>16</v>
      </c>
      <c r="E11" s="178">
        <v>2</v>
      </c>
      <c r="F11" s="178">
        <v>2</v>
      </c>
      <c r="G11" s="122"/>
      <c r="H11" s="122"/>
      <c r="I11" s="178"/>
      <c r="J11" s="178"/>
      <c r="K11" s="122"/>
      <c r="L11" s="122"/>
      <c r="M11" s="178"/>
      <c r="N11" s="178"/>
      <c r="O11" s="122"/>
      <c r="P11" s="122"/>
      <c r="Q11" s="178"/>
      <c r="R11" s="178"/>
      <c r="T11" s="178"/>
      <c r="U11" s="178"/>
      <c r="V11" s="122"/>
      <c r="W11" s="122"/>
      <c r="X11" s="178">
        <v>1</v>
      </c>
      <c r="Y11" s="178">
        <v>1</v>
      </c>
      <c r="Z11" s="122">
        <v>2</v>
      </c>
      <c r="AA11" s="122"/>
      <c r="AB11" s="178"/>
      <c r="AC11" s="178"/>
      <c r="AD11" s="122"/>
      <c r="AE11" s="122"/>
      <c r="AF11" s="178"/>
      <c r="AG11" s="178"/>
    </row>
    <row r="12" spans="1:33" ht="15">
      <c r="A12" s="35" t="s">
        <v>198</v>
      </c>
      <c r="B12" s="35" t="s">
        <v>199</v>
      </c>
      <c r="C12" s="179">
        <f t="shared" si="0"/>
        <v>6</v>
      </c>
      <c r="D12" s="176">
        <f t="shared" si="1"/>
        <v>12</v>
      </c>
      <c r="E12" s="178"/>
      <c r="F12" s="178"/>
      <c r="G12" s="122"/>
      <c r="H12" s="122"/>
      <c r="I12" s="178">
        <v>2</v>
      </c>
      <c r="J12" s="178"/>
      <c r="K12" s="122">
        <v>2</v>
      </c>
      <c r="L12" s="122"/>
      <c r="M12" s="178"/>
      <c r="N12" s="178"/>
      <c r="O12" s="122"/>
      <c r="P12" s="122"/>
      <c r="Q12" s="178"/>
      <c r="R12" s="178"/>
      <c r="T12" s="178"/>
      <c r="U12" s="178"/>
      <c r="V12" s="122"/>
      <c r="W12" s="122"/>
      <c r="X12" s="178"/>
      <c r="Y12" s="178"/>
      <c r="Z12" s="122"/>
      <c r="AA12" s="122"/>
      <c r="AB12" s="178">
        <v>2</v>
      </c>
      <c r="AC12" s="178"/>
      <c r="AD12" s="122"/>
      <c r="AE12" s="122"/>
      <c r="AF12" s="178"/>
      <c r="AG12" s="178"/>
    </row>
    <row r="13" spans="1:33" ht="15">
      <c r="A13" s="35" t="s">
        <v>98</v>
      </c>
      <c r="B13" s="35" t="s">
        <v>250</v>
      </c>
      <c r="C13" s="179">
        <f t="shared" si="0"/>
        <v>6</v>
      </c>
      <c r="D13" s="176">
        <f t="shared" si="1"/>
        <v>12</v>
      </c>
      <c r="E13" s="178"/>
      <c r="F13" s="178"/>
      <c r="G13" s="122"/>
      <c r="H13" s="122"/>
      <c r="I13" s="178"/>
      <c r="J13" s="178"/>
      <c r="K13" s="122"/>
      <c r="L13" s="122"/>
      <c r="M13" s="178"/>
      <c r="N13" s="178"/>
      <c r="O13" s="122"/>
      <c r="P13" s="122"/>
      <c r="Q13" s="178"/>
      <c r="R13" s="178"/>
      <c r="T13" s="178"/>
      <c r="U13" s="178"/>
      <c r="V13" s="122"/>
      <c r="W13" s="122"/>
      <c r="X13" s="178"/>
      <c r="Y13" s="178"/>
      <c r="Z13" s="122"/>
      <c r="AA13" s="122"/>
      <c r="AB13" s="178">
        <v>2</v>
      </c>
      <c r="AC13" s="178"/>
      <c r="AD13" s="122">
        <v>3</v>
      </c>
      <c r="AE13" s="122">
        <v>1</v>
      </c>
      <c r="AF13" s="178"/>
      <c r="AG13" s="178"/>
    </row>
    <row r="14" spans="1:33" ht="15">
      <c r="A14" s="35" t="s">
        <v>106</v>
      </c>
      <c r="B14" s="35" t="s">
        <v>45</v>
      </c>
      <c r="C14" s="179">
        <f t="shared" si="0"/>
        <v>6</v>
      </c>
      <c r="D14" s="176">
        <f t="shared" si="1"/>
        <v>12</v>
      </c>
      <c r="E14" s="175"/>
      <c r="F14" s="175"/>
      <c r="G14" s="122"/>
      <c r="H14" s="122"/>
      <c r="I14" s="175"/>
      <c r="J14" s="175"/>
      <c r="K14" s="122"/>
      <c r="L14" s="122"/>
      <c r="M14" s="175"/>
      <c r="N14" s="175"/>
      <c r="O14" s="122"/>
      <c r="P14" s="122"/>
      <c r="Q14" s="175"/>
      <c r="R14" s="175"/>
      <c r="T14" s="178"/>
      <c r="U14" s="178"/>
      <c r="V14" s="122"/>
      <c r="W14" s="122"/>
      <c r="X14" s="178"/>
      <c r="Y14" s="178"/>
      <c r="Z14" s="122">
        <v>2</v>
      </c>
      <c r="AA14" s="122">
        <v>2</v>
      </c>
      <c r="AB14" s="178">
        <v>2</v>
      </c>
      <c r="AC14" s="178"/>
      <c r="AD14" s="122"/>
      <c r="AE14" s="122"/>
      <c r="AF14" s="178"/>
      <c r="AG14" s="178"/>
    </row>
    <row r="15" spans="1:33" ht="15">
      <c r="A15" s="35" t="s">
        <v>106</v>
      </c>
      <c r="B15" s="35" t="s">
        <v>371</v>
      </c>
      <c r="C15" s="179">
        <f t="shared" si="0"/>
        <v>6</v>
      </c>
      <c r="D15" s="176">
        <f t="shared" si="1"/>
        <v>12</v>
      </c>
      <c r="E15" s="57"/>
      <c r="F15" s="57"/>
      <c r="G15" s="58"/>
      <c r="H15" s="58"/>
      <c r="I15" s="59"/>
      <c r="J15" s="59"/>
      <c r="K15" s="60"/>
      <c r="L15" s="60"/>
      <c r="M15" s="59"/>
      <c r="N15" s="59"/>
      <c r="O15" s="61"/>
      <c r="P15" s="61"/>
      <c r="Q15" s="57"/>
      <c r="R15" s="57"/>
      <c r="T15" s="57"/>
      <c r="U15" s="57"/>
      <c r="V15" s="58"/>
      <c r="W15" s="58"/>
      <c r="X15" s="59"/>
      <c r="Y15" s="59"/>
      <c r="Z15" s="60">
        <v>2</v>
      </c>
      <c r="AA15" s="60">
        <v>2</v>
      </c>
      <c r="AB15" s="59">
        <v>2</v>
      </c>
      <c r="AC15" s="59"/>
      <c r="AD15" s="60"/>
      <c r="AE15" s="60"/>
      <c r="AF15" s="59"/>
      <c r="AG15" s="59"/>
    </row>
    <row r="16" spans="1:33" ht="15">
      <c r="A16" s="35" t="s">
        <v>29</v>
      </c>
      <c r="B16" s="90" t="s">
        <v>298</v>
      </c>
      <c r="C16" s="179">
        <f t="shared" si="0"/>
        <v>6</v>
      </c>
      <c r="D16" s="176">
        <f t="shared" si="1"/>
        <v>12</v>
      </c>
      <c r="E16" s="57">
        <v>1</v>
      </c>
      <c r="F16" s="57">
        <v>1</v>
      </c>
      <c r="G16" s="58"/>
      <c r="H16" s="58"/>
      <c r="I16" s="59"/>
      <c r="J16" s="59"/>
      <c r="K16" s="60"/>
      <c r="L16" s="60"/>
      <c r="M16" s="59"/>
      <c r="N16" s="59"/>
      <c r="O16" s="61"/>
      <c r="P16" s="61"/>
      <c r="Q16" s="57"/>
      <c r="R16" s="57"/>
      <c r="T16" s="57">
        <v>1</v>
      </c>
      <c r="U16" s="57">
        <v>1</v>
      </c>
      <c r="V16" s="58">
        <v>1</v>
      </c>
      <c r="W16" s="58">
        <v>1</v>
      </c>
      <c r="X16" s="59"/>
      <c r="Y16" s="59"/>
      <c r="Z16" s="60"/>
      <c r="AA16" s="60"/>
      <c r="AB16" s="59"/>
      <c r="AC16" s="59"/>
      <c r="AD16" s="60"/>
      <c r="AE16" s="60"/>
      <c r="AF16" s="59"/>
      <c r="AG16" s="59"/>
    </row>
    <row r="17" spans="1:33" ht="15">
      <c r="A17" s="35" t="s">
        <v>58</v>
      </c>
      <c r="B17" s="35" t="s">
        <v>59</v>
      </c>
      <c r="C17" s="179">
        <f t="shared" si="0"/>
        <v>5</v>
      </c>
      <c r="D17" s="176">
        <f t="shared" si="1"/>
        <v>10</v>
      </c>
      <c r="E17" s="57"/>
      <c r="F17" s="57"/>
      <c r="G17" s="58"/>
      <c r="H17" s="58"/>
      <c r="I17" s="59"/>
      <c r="J17" s="59"/>
      <c r="K17" s="60"/>
      <c r="L17" s="60"/>
      <c r="M17" s="59"/>
      <c r="N17" s="59"/>
      <c r="O17" s="61"/>
      <c r="P17" s="61"/>
      <c r="Q17" s="57"/>
      <c r="R17" s="57"/>
      <c r="T17" s="57"/>
      <c r="U17" s="57"/>
      <c r="V17" s="58"/>
      <c r="W17" s="58"/>
      <c r="X17" s="59"/>
      <c r="Y17" s="59"/>
      <c r="Z17" s="60"/>
      <c r="AA17" s="60"/>
      <c r="AB17" s="59">
        <v>2</v>
      </c>
      <c r="AC17" s="59"/>
      <c r="AD17" s="60">
        <v>3</v>
      </c>
      <c r="AE17" s="60"/>
      <c r="AF17" s="59"/>
      <c r="AG17" s="59"/>
    </row>
    <row r="18" spans="1:33" ht="15">
      <c r="A18" s="35" t="s">
        <v>82</v>
      </c>
      <c r="B18" s="35" t="s">
        <v>265</v>
      </c>
      <c r="C18" s="179">
        <f t="shared" si="0"/>
        <v>4</v>
      </c>
      <c r="D18" s="176">
        <f t="shared" si="1"/>
        <v>8</v>
      </c>
      <c r="E18" s="57">
        <v>1</v>
      </c>
      <c r="F18" s="57">
        <v>1</v>
      </c>
      <c r="G18" s="58">
        <v>1</v>
      </c>
      <c r="H18" s="58">
        <v>1</v>
      </c>
      <c r="I18" s="59"/>
      <c r="J18" s="59"/>
      <c r="K18" s="60"/>
      <c r="L18" s="60"/>
      <c r="M18" s="59"/>
      <c r="N18" s="59"/>
      <c r="O18" s="61"/>
      <c r="P18" s="61"/>
      <c r="Q18" s="57"/>
      <c r="R18" s="57"/>
      <c r="T18" s="57"/>
      <c r="U18" s="57"/>
      <c r="V18" s="58"/>
      <c r="W18" s="58"/>
      <c r="X18" s="59"/>
      <c r="Y18" s="59"/>
      <c r="Z18" s="60"/>
      <c r="AA18" s="60"/>
      <c r="AB18" s="59"/>
      <c r="AC18" s="59"/>
      <c r="AD18" s="60"/>
      <c r="AE18" s="60"/>
      <c r="AF18" s="59"/>
      <c r="AG18" s="59"/>
    </row>
    <row r="19" spans="1:33" ht="15">
      <c r="A19" s="35" t="s">
        <v>155</v>
      </c>
      <c r="B19" s="35" t="s">
        <v>251</v>
      </c>
      <c r="C19" s="179">
        <f t="shared" si="0"/>
        <v>4</v>
      </c>
      <c r="D19" s="176">
        <f t="shared" si="1"/>
        <v>8</v>
      </c>
      <c r="E19" s="175"/>
      <c r="F19" s="175"/>
      <c r="G19" s="122"/>
      <c r="H19" s="122"/>
      <c r="I19" s="175"/>
      <c r="J19" s="175"/>
      <c r="K19" s="122"/>
      <c r="L19" s="122"/>
      <c r="M19" s="175"/>
      <c r="N19" s="175"/>
      <c r="O19" s="122"/>
      <c r="P19" s="122"/>
      <c r="Q19" s="175"/>
      <c r="R19" s="175"/>
      <c r="T19" s="178"/>
      <c r="U19" s="178"/>
      <c r="V19" s="122"/>
      <c r="W19" s="122"/>
      <c r="X19" s="178"/>
      <c r="Y19" s="178"/>
      <c r="Z19" s="122">
        <v>2</v>
      </c>
      <c r="AA19" s="122"/>
      <c r="AB19" s="178">
        <v>2</v>
      </c>
      <c r="AC19" s="178"/>
      <c r="AD19" s="122"/>
      <c r="AE19" s="122"/>
      <c r="AF19" s="178"/>
      <c r="AG19" s="178"/>
    </row>
    <row r="20" spans="1:33" ht="15">
      <c r="A20" s="35" t="s">
        <v>263</v>
      </c>
      <c r="B20" s="35" t="s">
        <v>145</v>
      </c>
      <c r="C20" s="179">
        <f t="shared" si="0"/>
        <v>4</v>
      </c>
      <c r="D20" s="176">
        <f t="shared" si="1"/>
        <v>8</v>
      </c>
      <c r="E20" s="57"/>
      <c r="F20" s="57"/>
      <c r="G20" s="58"/>
      <c r="H20" s="58"/>
      <c r="I20" s="59">
        <v>2</v>
      </c>
      <c r="J20" s="59"/>
      <c r="K20" s="60">
        <v>2</v>
      </c>
      <c r="L20" s="60"/>
      <c r="M20" s="59"/>
      <c r="N20" s="59"/>
      <c r="O20" s="61"/>
      <c r="P20" s="61"/>
      <c r="Q20" s="57"/>
      <c r="R20" s="57"/>
      <c r="T20" s="57"/>
      <c r="U20" s="57"/>
      <c r="V20" s="58"/>
      <c r="W20" s="58"/>
      <c r="X20" s="59"/>
      <c r="Y20" s="59"/>
      <c r="Z20" s="60"/>
      <c r="AA20" s="60"/>
      <c r="AB20" s="59"/>
      <c r="AC20" s="59"/>
      <c r="AD20" s="60"/>
      <c r="AE20" s="60"/>
      <c r="AF20" s="59"/>
      <c r="AG20" s="59"/>
    </row>
    <row r="21" spans="1:27" ht="15">
      <c r="A21" s="35" t="s">
        <v>70</v>
      </c>
      <c r="B21" s="35" t="s">
        <v>236</v>
      </c>
      <c r="C21" s="179">
        <f t="shared" si="0"/>
        <v>4</v>
      </c>
      <c r="D21" s="176">
        <f t="shared" si="1"/>
        <v>8</v>
      </c>
      <c r="X21" s="62">
        <v>1</v>
      </c>
      <c r="Z21" s="56">
        <v>2</v>
      </c>
      <c r="AA21" s="56">
        <v>1</v>
      </c>
    </row>
    <row r="22" spans="1:43" ht="15">
      <c r="A22" s="35" t="s">
        <v>46</v>
      </c>
      <c r="B22" s="35" t="s">
        <v>47</v>
      </c>
      <c r="C22" s="179">
        <f t="shared" si="0"/>
        <v>4</v>
      </c>
      <c r="D22" s="176">
        <f t="shared" si="1"/>
        <v>8</v>
      </c>
      <c r="E22" s="178"/>
      <c r="F22" s="178"/>
      <c r="G22" s="180"/>
      <c r="H22" s="180"/>
      <c r="I22" s="178"/>
      <c r="J22" s="178"/>
      <c r="K22" s="122"/>
      <c r="L22" s="122"/>
      <c r="M22" s="178"/>
      <c r="N22" s="178"/>
      <c r="O22" s="122"/>
      <c r="P22" s="122"/>
      <c r="Q22" s="178"/>
      <c r="R22" s="178"/>
      <c r="S22" s="174"/>
      <c r="T22" s="178"/>
      <c r="U22" s="178"/>
      <c r="V22" s="180"/>
      <c r="W22" s="180"/>
      <c r="X22" s="178"/>
      <c r="Y22" s="178"/>
      <c r="Z22" s="122">
        <v>2</v>
      </c>
      <c r="AA22" s="122"/>
      <c r="AB22" s="178">
        <v>2</v>
      </c>
      <c r="AC22" s="178"/>
      <c r="AD22" s="122"/>
      <c r="AE22" s="122"/>
      <c r="AF22" s="178"/>
      <c r="AG22" s="178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1:33" ht="15">
      <c r="A23" s="35" t="s">
        <v>394</v>
      </c>
      <c r="B23" s="90" t="s">
        <v>138</v>
      </c>
      <c r="C23" s="179">
        <f t="shared" si="0"/>
        <v>4</v>
      </c>
      <c r="D23" s="176">
        <f t="shared" si="1"/>
        <v>8</v>
      </c>
      <c r="E23" s="57"/>
      <c r="F23" s="57"/>
      <c r="G23" s="58"/>
      <c r="H23" s="58"/>
      <c r="I23" s="59"/>
      <c r="J23" s="59"/>
      <c r="K23" s="60"/>
      <c r="L23" s="60"/>
      <c r="M23" s="59"/>
      <c r="N23" s="59"/>
      <c r="O23" s="61"/>
      <c r="P23" s="61"/>
      <c r="Q23" s="57"/>
      <c r="R23" s="57"/>
      <c r="T23" s="57"/>
      <c r="U23" s="57"/>
      <c r="V23" s="58">
        <v>1</v>
      </c>
      <c r="W23" s="58">
        <v>1</v>
      </c>
      <c r="X23" s="59">
        <v>1</v>
      </c>
      <c r="Y23" s="59">
        <v>1</v>
      </c>
      <c r="Z23" s="60"/>
      <c r="AA23" s="60"/>
      <c r="AB23" s="59"/>
      <c r="AC23" s="59"/>
      <c r="AD23" s="60"/>
      <c r="AE23" s="60"/>
      <c r="AF23" s="59"/>
      <c r="AG23" s="59"/>
    </row>
    <row r="24" spans="1:33" ht="15">
      <c r="A24" s="35" t="s">
        <v>383</v>
      </c>
      <c r="B24" s="90" t="s">
        <v>174</v>
      </c>
      <c r="C24" s="179">
        <f t="shared" si="0"/>
        <v>4</v>
      </c>
      <c r="D24" s="176">
        <f t="shared" si="1"/>
        <v>8</v>
      </c>
      <c r="E24" s="175">
        <v>2</v>
      </c>
      <c r="F24" s="175">
        <v>2</v>
      </c>
      <c r="G24" s="122"/>
      <c r="H24" s="122"/>
      <c r="I24" s="175"/>
      <c r="J24" s="175"/>
      <c r="K24" s="122"/>
      <c r="L24" s="122"/>
      <c r="M24" s="175"/>
      <c r="N24" s="175"/>
      <c r="O24" s="122"/>
      <c r="P24" s="122"/>
      <c r="Q24" s="175"/>
      <c r="R24" s="175"/>
      <c r="T24" s="178"/>
      <c r="U24" s="178"/>
      <c r="V24" s="122"/>
      <c r="W24" s="122"/>
      <c r="X24" s="178"/>
      <c r="Y24" s="178"/>
      <c r="Z24" s="122"/>
      <c r="AA24" s="122"/>
      <c r="AB24" s="178"/>
      <c r="AC24" s="178"/>
      <c r="AD24" s="122"/>
      <c r="AE24" s="122"/>
      <c r="AF24" s="178"/>
      <c r="AG24" s="178"/>
    </row>
    <row r="25" spans="1:33" ht="15">
      <c r="A25" s="35" t="s">
        <v>381</v>
      </c>
      <c r="B25" s="90" t="s">
        <v>382</v>
      </c>
      <c r="C25" s="179">
        <f t="shared" si="0"/>
        <v>4</v>
      </c>
      <c r="D25" s="176">
        <f t="shared" si="1"/>
        <v>8</v>
      </c>
      <c r="E25" s="178">
        <v>2</v>
      </c>
      <c r="F25" s="178">
        <v>1</v>
      </c>
      <c r="G25" s="122"/>
      <c r="H25" s="122"/>
      <c r="I25" s="178"/>
      <c r="J25" s="178"/>
      <c r="K25" s="122"/>
      <c r="L25" s="122"/>
      <c r="M25" s="178"/>
      <c r="N25" s="178"/>
      <c r="O25" s="122"/>
      <c r="P25" s="122"/>
      <c r="Q25" s="178"/>
      <c r="R25" s="178"/>
      <c r="T25" s="178">
        <v>1</v>
      </c>
      <c r="U25" s="178"/>
      <c r="V25" s="122"/>
      <c r="W25" s="122"/>
      <c r="X25" s="178"/>
      <c r="Y25" s="178"/>
      <c r="Z25" s="122"/>
      <c r="AA25" s="122"/>
      <c r="AB25" s="178"/>
      <c r="AC25" s="178"/>
      <c r="AD25" s="122"/>
      <c r="AE25" s="122"/>
      <c r="AF25" s="178"/>
      <c r="AG25" s="178"/>
    </row>
    <row r="26" spans="1:33" ht="15">
      <c r="A26" s="35" t="s">
        <v>169</v>
      </c>
      <c r="B26" s="35" t="s">
        <v>252</v>
      </c>
      <c r="C26" s="179">
        <f t="shared" si="0"/>
        <v>3</v>
      </c>
      <c r="D26" s="176">
        <f t="shared" si="1"/>
        <v>6</v>
      </c>
      <c r="E26" s="57">
        <v>2</v>
      </c>
      <c r="F26" s="57">
        <v>1</v>
      </c>
      <c r="G26" s="58"/>
      <c r="H26" s="58"/>
      <c r="I26" s="59"/>
      <c r="J26" s="59"/>
      <c r="K26" s="60"/>
      <c r="L26" s="60"/>
      <c r="M26" s="59"/>
      <c r="N26" s="59"/>
      <c r="O26" s="61"/>
      <c r="P26" s="61"/>
      <c r="Q26" s="57"/>
      <c r="R26" s="57"/>
      <c r="T26" s="57"/>
      <c r="U26" s="57"/>
      <c r="V26" s="58"/>
      <c r="W26" s="58"/>
      <c r="X26" s="59"/>
      <c r="Y26" s="59"/>
      <c r="Z26" s="60"/>
      <c r="AA26" s="60"/>
      <c r="AB26" s="59"/>
      <c r="AC26" s="59"/>
      <c r="AD26" s="60"/>
      <c r="AE26" s="60"/>
      <c r="AF26" s="59"/>
      <c r="AG26" s="59"/>
    </row>
    <row r="27" spans="1:33" ht="15" customHeight="1">
      <c r="A27" s="35" t="s">
        <v>168</v>
      </c>
      <c r="B27" s="35" t="s">
        <v>107</v>
      </c>
      <c r="C27" s="179">
        <f t="shared" si="0"/>
        <v>3</v>
      </c>
      <c r="D27" s="176">
        <f t="shared" si="1"/>
        <v>6</v>
      </c>
      <c r="E27" s="57"/>
      <c r="F27" s="57"/>
      <c r="G27" s="58">
        <v>1</v>
      </c>
      <c r="H27" s="58"/>
      <c r="I27" s="59">
        <v>2</v>
      </c>
      <c r="J27" s="59"/>
      <c r="K27" s="60"/>
      <c r="L27" s="60"/>
      <c r="M27" s="59"/>
      <c r="N27" s="59"/>
      <c r="O27" s="61"/>
      <c r="P27" s="61"/>
      <c r="Q27" s="57"/>
      <c r="R27" s="57"/>
      <c r="T27" s="57"/>
      <c r="U27" s="57"/>
      <c r="V27" s="58"/>
      <c r="W27" s="58"/>
      <c r="X27" s="59"/>
      <c r="Y27" s="59"/>
      <c r="Z27" s="60"/>
      <c r="AA27" s="60"/>
      <c r="AB27" s="59"/>
      <c r="AC27" s="59"/>
      <c r="AD27" s="60"/>
      <c r="AE27" s="60"/>
      <c r="AF27" s="59"/>
      <c r="AG27" s="59"/>
    </row>
    <row r="28" spans="1:33" ht="15" customHeight="1">
      <c r="A28" s="35" t="s">
        <v>171</v>
      </c>
      <c r="B28" s="35" t="s">
        <v>203</v>
      </c>
      <c r="C28" s="179">
        <f t="shared" si="0"/>
        <v>3</v>
      </c>
      <c r="D28" s="176">
        <f t="shared" si="1"/>
        <v>6</v>
      </c>
      <c r="E28" s="175">
        <v>2</v>
      </c>
      <c r="F28" s="175"/>
      <c r="G28" s="122"/>
      <c r="H28" s="122"/>
      <c r="I28" s="175"/>
      <c r="J28" s="175"/>
      <c r="K28" s="122"/>
      <c r="L28" s="122"/>
      <c r="M28" s="175"/>
      <c r="N28" s="175"/>
      <c r="O28" s="122"/>
      <c r="P28" s="122"/>
      <c r="Q28" s="175"/>
      <c r="R28" s="175"/>
      <c r="T28" s="178"/>
      <c r="U28" s="178"/>
      <c r="V28" s="122">
        <v>1</v>
      </c>
      <c r="W28" s="122"/>
      <c r="X28" s="178"/>
      <c r="Y28" s="178"/>
      <c r="Z28" s="122"/>
      <c r="AA28" s="122"/>
      <c r="AB28" s="178"/>
      <c r="AC28" s="178"/>
      <c r="AD28" s="122"/>
      <c r="AE28" s="122"/>
      <c r="AF28" s="178"/>
      <c r="AG28" s="178"/>
    </row>
    <row r="29" spans="1:33" ht="15" customHeight="1">
      <c r="A29" s="35" t="s">
        <v>249</v>
      </c>
      <c r="B29" s="35" t="s">
        <v>104</v>
      </c>
      <c r="C29" s="179">
        <f t="shared" si="0"/>
        <v>3</v>
      </c>
      <c r="D29" s="176">
        <f t="shared" si="1"/>
        <v>6</v>
      </c>
      <c r="E29" s="178"/>
      <c r="F29" s="178"/>
      <c r="G29" s="122">
        <v>1</v>
      </c>
      <c r="H29" s="122"/>
      <c r="I29" s="178"/>
      <c r="J29" s="178"/>
      <c r="K29" s="122"/>
      <c r="L29" s="122"/>
      <c r="M29" s="178"/>
      <c r="N29" s="178"/>
      <c r="O29" s="122"/>
      <c r="P29" s="122"/>
      <c r="Q29" s="178"/>
      <c r="R29" s="178"/>
      <c r="T29" s="178"/>
      <c r="U29" s="178"/>
      <c r="V29" s="122">
        <v>1</v>
      </c>
      <c r="W29" s="122"/>
      <c r="X29" s="178">
        <v>1</v>
      </c>
      <c r="Y29" s="178"/>
      <c r="Z29" s="122"/>
      <c r="AA29" s="122"/>
      <c r="AB29" s="178"/>
      <c r="AC29" s="178"/>
      <c r="AD29" s="122"/>
      <c r="AE29" s="122"/>
      <c r="AF29" s="178"/>
      <c r="AG29" s="178"/>
    </row>
    <row r="30" spans="1:33" ht="15" customHeight="1">
      <c r="A30" s="35" t="s">
        <v>37</v>
      </c>
      <c r="B30" s="35" t="s">
        <v>393</v>
      </c>
      <c r="C30" s="179">
        <f t="shared" si="0"/>
        <v>3</v>
      </c>
      <c r="D30" s="176">
        <f t="shared" si="1"/>
        <v>6</v>
      </c>
      <c r="E30" s="57"/>
      <c r="F30" s="57"/>
      <c r="G30" s="58"/>
      <c r="H30" s="58"/>
      <c r="I30" s="59"/>
      <c r="J30" s="59"/>
      <c r="K30" s="60"/>
      <c r="L30" s="60"/>
      <c r="M30" s="59"/>
      <c r="N30" s="59"/>
      <c r="O30" s="61"/>
      <c r="P30" s="61"/>
      <c r="Q30" s="57"/>
      <c r="R30" s="57"/>
      <c r="T30" s="57">
        <v>2</v>
      </c>
      <c r="U30" s="57">
        <v>1</v>
      </c>
      <c r="V30" s="58"/>
      <c r="W30" s="58"/>
      <c r="X30" s="59"/>
      <c r="Y30" s="59"/>
      <c r="Z30" s="60"/>
      <c r="AA30" s="60"/>
      <c r="AB30" s="59"/>
      <c r="AC30" s="59"/>
      <c r="AD30" s="60"/>
      <c r="AE30" s="60"/>
      <c r="AF30" s="59"/>
      <c r="AG30" s="59"/>
    </row>
    <row r="31" spans="1:33" ht="15" customHeight="1">
      <c r="A31" s="35" t="s">
        <v>60</v>
      </c>
      <c r="B31" s="35" t="s">
        <v>384</v>
      </c>
      <c r="C31" s="179">
        <f t="shared" si="0"/>
        <v>3</v>
      </c>
      <c r="D31" s="176">
        <f t="shared" si="1"/>
        <v>6</v>
      </c>
      <c r="E31" s="178">
        <v>2</v>
      </c>
      <c r="F31" s="178">
        <v>1</v>
      </c>
      <c r="G31" s="122"/>
      <c r="H31" s="122"/>
      <c r="I31" s="178"/>
      <c r="J31" s="178"/>
      <c r="K31" s="122"/>
      <c r="L31" s="122"/>
      <c r="M31" s="178"/>
      <c r="N31" s="178"/>
      <c r="O31" s="122"/>
      <c r="P31" s="122"/>
      <c r="Q31" s="178"/>
      <c r="R31" s="178"/>
      <c r="T31" s="178"/>
      <c r="U31" s="178"/>
      <c r="V31" s="122"/>
      <c r="W31" s="122"/>
      <c r="X31" s="178"/>
      <c r="Y31" s="178"/>
      <c r="Z31" s="122"/>
      <c r="AA31" s="122"/>
      <c r="AB31" s="178"/>
      <c r="AC31" s="178"/>
      <c r="AD31" s="122"/>
      <c r="AE31" s="122"/>
      <c r="AF31" s="178"/>
      <c r="AG31" s="178"/>
    </row>
    <row r="32" spans="1:33" ht="15" customHeight="1">
      <c r="A32" s="35" t="s">
        <v>70</v>
      </c>
      <c r="B32" s="35" t="s">
        <v>238</v>
      </c>
      <c r="C32" s="179">
        <f t="shared" si="0"/>
        <v>3</v>
      </c>
      <c r="D32" s="176">
        <f t="shared" si="1"/>
        <v>6</v>
      </c>
      <c r="E32" s="175">
        <v>2</v>
      </c>
      <c r="F32" s="175">
        <v>1</v>
      </c>
      <c r="G32" s="122"/>
      <c r="H32" s="122"/>
      <c r="I32" s="175"/>
      <c r="J32" s="175"/>
      <c r="K32" s="122"/>
      <c r="L32" s="122"/>
      <c r="M32" s="175"/>
      <c r="N32" s="175"/>
      <c r="O32" s="122"/>
      <c r="P32" s="122"/>
      <c r="Q32" s="175"/>
      <c r="R32" s="175"/>
      <c r="T32" s="178"/>
      <c r="U32" s="178"/>
      <c r="V32" s="122"/>
      <c r="W32" s="122"/>
      <c r="X32" s="178"/>
      <c r="Y32" s="178"/>
      <c r="Z32" s="122"/>
      <c r="AA32" s="122"/>
      <c r="AB32" s="178"/>
      <c r="AC32" s="178"/>
      <c r="AD32" s="122"/>
      <c r="AE32" s="122"/>
      <c r="AF32" s="178"/>
      <c r="AG32" s="178"/>
    </row>
    <row r="33" spans="1:33" ht="15" customHeight="1">
      <c r="A33" s="35" t="s">
        <v>72</v>
      </c>
      <c r="B33" s="35" t="s">
        <v>267</v>
      </c>
      <c r="C33" s="179">
        <f t="shared" si="0"/>
        <v>2</v>
      </c>
      <c r="D33" s="176">
        <f t="shared" si="1"/>
        <v>4</v>
      </c>
      <c r="E33" s="175"/>
      <c r="F33" s="175"/>
      <c r="G33" s="122"/>
      <c r="H33" s="122"/>
      <c r="I33" s="175"/>
      <c r="J33" s="175"/>
      <c r="K33" s="122"/>
      <c r="L33" s="122"/>
      <c r="M33" s="175"/>
      <c r="N33" s="175"/>
      <c r="O33" s="122"/>
      <c r="P33" s="122"/>
      <c r="Q33" s="175"/>
      <c r="R33" s="175"/>
      <c r="T33" s="178">
        <v>1</v>
      </c>
      <c r="U33" s="178"/>
      <c r="V33" s="122">
        <v>1</v>
      </c>
      <c r="W33" s="122"/>
      <c r="X33" s="178"/>
      <c r="Y33" s="178"/>
      <c r="Z33" s="122"/>
      <c r="AA33" s="122"/>
      <c r="AB33" s="178"/>
      <c r="AC33" s="178"/>
      <c r="AD33" s="122"/>
      <c r="AE33" s="122"/>
      <c r="AF33" s="178"/>
      <c r="AG33" s="178"/>
    </row>
    <row r="34" spans="1:33" ht="15" customHeight="1">
      <c r="A34" s="35" t="s">
        <v>89</v>
      </c>
      <c r="B34" s="35" t="s">
        <v>207</v>
      </c>
      <c r="C34" s="179">
        <f t="shared" si="0"/>
        <v>2</v>
      </c>
      <c r="D34" s="176">
        <f t="shared" si="1"/>
        <v>4</v>
      </c>
      <c r="E34" s="178"/>
      <c r="F34" s="178"/>
      <c r="G34" s="122"/>
      <c r="H34" s="122"/>
      <c r="I34" s="178"/>
      <c r="J34" s="178"/>
      <c r="K34" s="122">
        <v>2</v>
      </c>
      <c r="L34" s="122"/>
      <c r="M34" s="178"/>
      <c r="N34" s="178"/>
      <c r="O34" s="122"/>
      <c r="P34" s="122"/>
      <c r="Q34" s="178"/>
      <c r="R34" s="178"/>
      <c r="T34" s="178"/>
      <c r="U34" s="178"/>
      <c r="V34" s="122"/>
      <c r="W34" s="122"/>
      <c r="X34" s="178"/>
      <c r="Y34" s="178"/>
      <c r="Z34" s="122"/>
      <c r="AA34" s="122"/>
      <c r="AB34" s="178"/>
      <c r="AC34" s="178"/>
      <c r="AD34" s="122"/>
      <c r="AE34" s="122"/>
      <c r="AF34" s="178"/>
      <c r="AG34" s="178"/>
    </row>
    <row r="35" spans="1:33" ht="15" customHeight="1">
      <c r="A35" s="35" t="s">
        <v>76</v>
      </c>
      <c r="B35" s="35" t="s">
        <v>77</v>
      </c>
      <c r="C35" s="179">
        <f t="shared" si="0"/>
        <v>2</v>
      </c>
      <c r="D35" s="176">
        <f t="shared" si="1"/>
        <v>4</v>
      </c>
      <c r="E35" s="175"/>
      <c r="F35" s="175"/>
      <c r="G35" s="122"/>
      <c r="H35" s="122"/>
      <c r="I35" s="175"/>
      <c r="J35" s="175"/>
      <c r="K35" s="122"/>
      <c r="L35" s="122"/>
      <c r="M35" s="175"/>
      <c r="N35" s="175"/>
      <c r="O35" s="122"/>
      <c r="P35" s="122"/>
      <c r="Q35" s="175"/>
      <c r="R35" s="175"/>
      <c r="T35" s="178"/>
      <c r="U35" s="178"/>
      <c r="V35" s="122">
        <v>1</v>
      </c>
      <c r="W35" s="122"/>
      <c r="X35" s="178">
        <v>1</v>
      </c>
      <c r="Y35" s="178"/>
      <c r="Z35" s="122"/>
      <c r="AA35" s="122"/>
      <c r="AB35" s="178"/>
      <c r="AC35" s="178"/>
      <c r="AD35" s="122"/>
      <c r="AE35" s="122"/>
      <c r="AF35" s="178"/>
      <c r="AG35" s="178"/>
    </row>
    <row r="36" spans="1:33" ht="15" customHeight="1">
      <c r="A36" s="35" t="s">
        <v>84</v>
      </c>
      <c r="B36" s="35" t="s">
        <v>324</v>
      </c>
      <c r="C36" s="179">
        <f t="shared" si="0"/>
        <v>2</v>
      </c>
      <c r="D36" s="176">
        <f t="shared" si="1"/>
        <v>4</v>
      </c>
      <c r="E36" s="57">
        <v>1</v>
      </c>
      <c r="F36" s="57"/>
      <c r="G36" s="58">
        <v>1</v>
      </c>
      <c r="H36" s="58"/>
      <c r="I36" s="59"/>
      <c r="J36" s="59"/>
      <c r="K36" s="60"/>
      <c r="L36" s="60"/>
      <c r="M36" s="59"/>
      <c r="N36" s="59"/>
      <c r="O36" s="61"/>
      <c r="P36" s="61"/>
      <c r="Q36" s="57"/>
      <c r="R36" s="57"/>
      <c r="T36" s="57"/>
      <c r="U36" s="57"/>
      <c r="V36" s="58"/>
      <c r="W36" s="58"/>
      <c r="X36" s="59"/>
      <c r="Y36" s="59"/>
      <c r="Z36" s="60"/>
      <c r="AA36" s="60"/>
      <c r="AB36" s="59"/>
      <c r="AC36" s="59"/>
      <c r="AD36" s="60"/>
      <c r="AE36" s="60"/>
      <c r="AF36" s="59"/>
      <c r="AG36" s="59"/>
    </row>
    <row r="37" spans="1:33" ht="15" customHeight="1">
      <c r="A37" s="35" t="s">
        <v>247</v>
      </c>
      <c r="B37" s="90" t="s">
        <v>395</v>
      </c>
      <c r="C37" s="179">
        <f t="shared" si="0"/>
        <v>1</v>
      </c>
      <c r="D37" s="176">
        <f t="shared" si="1"/>
        <v>2</v>
      </c>
      <c r="E37" s="57"/>
      <c r="F37" s="57"/>
      <c r="G37" s="58"/>
      <c r="H37" s="58"/>
      <c r="I37" s="59"/>
      <c r="J37" s="59"/>
      <c r="K37" s="60"/>
      <c r="L37" s="60"/>
      <c r="M37" s="59"/>
      <c r="N37" s="59"/>
      <c r="O37" s="61"/>
      <c r="P37" s="61"/>
      <c r="Q37" s="57"/>
      <c r="R37" s="44"/>
      <c r="T37" s="57"/>
      <c r="U37" s="57"/>
      <c r="V37" s="58"/>
      <c r="W37" s="58"/>
      <c r="X37" s="59">
        <v>1</v>
      </c>
      <c r="Y37" s="59"/>
      <c r="Z37" s="60"/>
      <c r="AA37" s="60"/>
      <c r="AB37" s="59"/>
      <c r="AC37" s="59"/>
      <c r="AD37" s="60"/>
      <c r="AE37" s="60"/>
      <c r="AF37" s="59"/>
      <c r="AG37" s="59"/>
    </row>
    <row r="38" spans="1:33" ht="15" customHeight="1">
      <c r="A38" s="35" t="s">
        <v>149</v>
      </c>
      <c r="B38" s="35" t="s">
        <v>386</v>
      </c>
      <c r="C38" s="179">
        <f t="shared" si="0"/>
        <v>1</v>
      </c>
      <c r="D38" s="176">
        <f t="shared" si="1"/>
        <v>2</v>
      </c>
      <c r="E38" s="57"/>
      <c r="F38" s="57"/>
      <c r="G38" s="58">
        <v>1</v>
      </c>
      <c r="H38" s="58"/>
      <c r="I38" s="59"/>
      <c r="J38" s="59"/>
      <c r="K38" s="60"/>
      <c r="L38" s="60"/>
      <c r="M38" s="59"/>
      <c r="N38" s="59"/>
      <c r="O38" s="61"/>
      <c r="P38" s="61"/>
      <c r="Q38" s="57"/>
      <c r="R38" s="57"/>
      <c r="T38" s="57"/>
      <c r="U38" s="57"/>
      <c r="V38" s="58"/>
      <c r="W38" s="58"/>
      <c r="X38" s="59"/>
      <c r="Y38" s="59"/>
      <c r="Z38" s="60"/>
      <c r="AA38" s="60"/>
      <c r="AB38" s="59"/>
      <c r="AC38" s="59"/>
      <c r="AD38" s="60"/>
      <c r="AE38" s="60"/>
      <c r="AF38" s="59"/>
      <c r="AG38" s="59"/>
    </row>
    <row r="39" spans="3:33" ht="15">
      <c r="C39" s="176"/>
      <c r="D39" s="176"/>
      <c r="E39" s="175">
        <f>SUM(E4:E38)/E3</f>
        <v>18</v>
      </c>
      <c r="F39" s="175"/>
      <c r="G39" s="122">
        <f>SUM(G4:G38)/G3</f>
        <v>6</v>
      </c>
      <c r="H39" s="122"/>
      <c r="I39" s="175">
        <f>SUM(I4:I38)/I3</f>
        <v>6</v>
      </c>
      <c r="J39" s="175"/>
      <c r="K39" s="122">
        <f>SUM(K4:K38)/K3</f>
        <v>7</v>
      </c>
      <c r="L39" s="122"/>
      <c r="M39" s="175">
        <f>SUM(M4:M38)/M3</f>
        <v>3</v>
      </c>
      <c r="N39" s="175"/>
      <c r="O39" s="122">
        <f>SUM(O4:O38)/O3</f>
        <v>2</v>
      </c>
      <c r="P39" s="122"/>
      <c r="Q39" s="175">
        <f>SUM(Q4:Q38)/Q3</f>
        <v>0</v>
      </c>
      <c r="R39" s="175"/>
      <c r="T39" s="178"/>
      <c r="U39" s="178"/>
      <c r="V39" s="122"/>
      <c r="W39" s="122"/>
      <c r="X39" s="178"/>
      <c r="Y39" s="178"/>
      <c r="Z39" s="122"/>
      <c r="AA39" s="122"/>
      <c r="AB39" s="178"/>
      <c r="AC39" s="178"/>
      <c r="AD39" s="122"/>
      <c r="AE39" s="122"/>
      <c r="AF39" s="178"/>
      <c r="AG39" s="178"/>
    </row>
    <row r="40" spans="3:43" s="141" customFormat="1" ht="15">
      <c r="C40" s="142"/>
      <c r="D40" s="14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174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</row>
    <row r="41" spans="2:43" ht="15">
      <c r="B41" s="90"/>
      <c r="E41" s="204" t="str">
        <f>E2</f>
        <v>cm, B0</v>
      </c>
      <c r="F41" s="205"/>
      <c r="G41" s="206" t="s">
        <v>179</v>
      </c>
      <c r="H41" s="207"/>
      <c r="I41" s="208"/>
      <c r="J41" s="209"/>
      <c r="K41" s="210" t="s">
        <v>165</v>
      </c>
      <c r="L41" s="211"/>
      <c r="M41" s="208" t="s">
        <v>334</v>
      </c>
      <c r="N41" s="209"/>
      <c r="O41" s="210" t="s">
        <v>111</v>
      </c>
      <c r="P41" s="211"/>
      <c r="Q41" s="204" t="s">
        <v>315</v>
      </c>
      <c r="R41" s="205"/>
      <c r="S41" s="174"/>
      <c r="T41" s="204"/>
      <c r="U41" s="205"/>
      <c r="V41" s="206" t="s">
        <v>179</v>
      </c>
      <c r="W41" s="207"/>
      <c r="X41" s="208" t="s">
        <v>326</v>
      </c>
      <c r="Y41" s="209"/>
      <c r="Z41" s="210" t="s">
        <v>320</v>
      </c>
      <c r="AA41" s="211"/>
      <c r="AB41" s="208"/>
      <c r="AC41" s="209"/>
      <c r="AD41" s="210"/>
      <c r="AE41" s="211"/>
      <c r="AF41" s="208"/>
      <c r="AG41" s="209"/>
      <c r="AH41" s="56"/>
      <c r="AI41" s="56"/>
      <c r="AJ41" s="56"/>
      <c r="AK41" s="56"/>
      <c r="AL41" s="56"/>
      <c r="AM41" s="56"/>
      <c r="AN41" s="56"/>
      <c r="AO41" s="56"/>
      <c r="AP41" s="56"/>
      <c r="AQ41" s="56"/>
    </row>
    <row r="42" spans="1:43" ht="21">
      <c r="A42" s="9"/>
      <c r="B42" s="12" t="s">
        <v>6</v>
      </c>
      <c r="C42" s="10"/>
      <c r="D42" s="10"/>
      <c r="E42" s="51">
        <v>1</v>
      </c>
      <c r="F42" s="92" t="s">
        <v>20</v>
      </c>
      <c r="G42" s="52">
        <v>1</v>
      </c>
      <c r="H42" s="11" t="s">
        <v>20</v>
      </c>
      <c r="I42" s="53">
        <v>1</v>
      </c>
      <c r="J42" s="93" t="s">
        <v>20</v>
      </c>
      <c r="K42" s="54">
        <v>2</v>
      </c>
      <c r="L42" s="94" t="s">
        <v>20</v>
      </c>
      <c r="M42" s="53">
        <v>2</v>
      </c>
      <c r="N42" s="93" t="s">
        <v>20</v>
      </c>
      <c r="O42" s="55">
        <v>3</v>
      </c>
      <c r="P42" s="95" t="s">
        <v>20</v>
      </c>
      <c r="Q42" s="51">
        <v>3</v>
      </c>
      <c r="R42" s="92" t="s">
        <v>20</v>
      </c>
      <c r="S42" s="174"/>
      <c r="T42" s="51"/>
      <c r="U42" s="92"/>
      <c r="V42" s="52">
        <v>1</v>
      </c>
      <c r="W42" s="11" t="s">
        <v>20</v>
      </c>
      <c r="X42" s="53">
        <v>1</v>
      </c>
      <c r="Y42" s="93" t="s">
        <v>20</v>
      </c>
      <c r="Z42" s="54">
        <v>2</v>
      </c>
      <c r="AA42" s="94" t="s">
        <v>20</v>
      </c>
      <c r="AB42" s="53"/>
      <c r="AC42" s="93"/>
      <c r="AD42" s="54"/>
      <c r="AE42" s="94"/>
      <c r="AF42" s="53"/>
      <c r="AG42" s="93"/>
      <c r="AH42" s="56"/>
      <c r="AI42" s="56"/>
      <c r="AJ42" s="56"/>
      <c r="AK42" s="56"/>
      <c r="AL42" s="56"/>
      <c r="AM42" s="56"/>
      <c r="AN42" s="56"/>
      <c r="AO42" s="56"/>
      <c r="AP42" s="56"/>
      <c r="AQ42" s="56"/>
    </row>
    <row r="43" spans="1:27" ht="15">
      <c r="A43" s="35" t="s">
        <v>316</v>
      </c>
      <c r="B43" s="35" t="s">
        <v>56</v>
      </c>
      <c r="C43" s="176">
        <f aca="true" t="shared" si="2" ref="C43:C58">SUM(E43:AA43)</f>
        <v>7</v>
      </c>
      <c r="D43" s="176">
        <f aca="true" t="shared" si="3" ref="D43:D58">C43*2</f>
        <v>14</v>
      </c>
      <c r="E43" s="62">
        <v>2</v>
      </c>
      <c r="F43" s="62">
        <v>1</v>
      </c>
      <c r="X43" s="62">
        <v>1</v>
      </c>
      <c r="Z43" s="56">
        <v>2</v>
      </c>
      <c r="AA43" s="56">
        <v>1</v>
      </c>
    </row>
    <row r="44" spans="1:43" ht="15">
      <c r="A44" s="35" t="s">
        <v>136</v>
      </c>
      <c r="B44" s="35" t="s">
        <v>137</v>
      </c>
      <c r="C44" s="179">
        <f t="shared" si="2"/>
        <v>5</v>
      </c>
      <c r="D44" s="176">
        <f t="shared" si="3"/>
        <v>10</v>
      </c>
      <c r="E44" s="175">
        <v>2</v>
      </c>
      <c r="F44" s="175"/>
      <c r="G44" s="177"/>
      <c r="H44" s="177"/>
      <c r="I44" s="175"/>
      <c r="J44" s="175"/>
      <c r="K44" s="122"/>
      <c r="L44" s="122"/>
      <c r="M44" s="175"/>
      <c r="N44" s="175"/>
      <c r="O44" s="122"/>
      <c r="P44" s="122"/>
      <c r="Q44" s="175"/>
      <c r="R44" s="175"/>
      <c r="S44" s="174"/>
      <c r="T44" s="178"/>
      <c r="U44" s="178"/>
      <c r="V44" s="180">
        <v>2</v>
      </c>
      <c r="W44" s="180">
        <v>1</v>
      </c>
      <c r="X44" s="178"/>
      <c r="Y44" s="178"/>
      <c r="Z44" s="122"/>
      <c r="AA44" s="122"/>
      <c r="AB44" s="178"/>
      <c r="AC44" s="178"/>
      <c r="AD44" s="122"/>
      <c r="AE44" s="122"/>
      <c r="AF44" s="178"/>
      <c r="AG44" s="178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4" ht="15">
      <c r="A45" s="35" t="s">
        <v>221</v>
      </c>
      <c r="B45" s="90" t="s">
        <v>222</v>
      </c>
      <c r="C45" s="179">
        <f t="shared" si="2"/>
        <v>5</v>
      </c>
      <c r="D45" s="176">
        <f t="shared" si="3"/>
        <v>10</v>
      </c>
      <c r="E45" s="175"/>
      <c r="F45" s="175"/>
      <c r="G45" s="177"/>
      <c r="H45" s="177"/>
      <c r="I45" s="175"/>
      <c r="J45" s="175"/>
      <c r="K45" s="122">
        <v>2</v>
      </c>
      <c r="L45" s="122"/>
      <c r="M45" s="175"/>
      <c r="N45" s="175"/>
      <c r="O45" s="122"/>
      <c r="P45" s="122"/>
      <c r="Q45" s="175">
        <v>3</v>
      </c>
      <c r="R45" s="175"/>
      <c r="S45" s="174"/>
      <c r="T45" s="178"/>
      <c r="U45" s="178"/>
      <c r="V45" s="180"/>
      <c r="W45" s="180"/>
      <c r="X45" s="178"/>
      <c r="Y45" s="178"/>
      <c r="Z45" s="122"/>
      <c r="AA45" s="122"/>
      <c r="AB45" s="178"/>
      <c r="AC45" s="178"/>
      <c r="AD45" s="122"/>
      <c r="AE45" s="122"/>
      <c r="AF45" s="178"/>
      <c r="AG45" s="178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44" ht="15">
      <c r="A46" s="35" t="s">
        <v>114</v>
      </c>
      <c r="B46" s="35" t="s">
        <v>44</v>
      </c>
      <c r="C46" s="179">
        <f t="shared" si="2"/>
        <v>4</v>
      </c>
      <c r="D46" s="176">
        <f t="shared" si="3"/>
        <v>8</v>
      </c>
      <c r="E46" s="175"/>
      <c r="F46" s="175"/>
      <c r="G46" s="177"/>
      <c r="H46" s="177"/>
      <c r="I46" s="175"/>
      <c r="J46" s="175"/>
      <c r="K46" s="122"/>
      <c r="L46" s="122"/>
      <c r="M46" s="175"/>
      <c r="N46" s="175"/>
      <c r="O46" s="122"/>
      <c r="P46" s="122"/>
      <c r="Q46" s="175"/>
      <c r="R46" s="175"/>
      <c r="S46" s="174"/>
      <c r="T46" s="178"/>
      <c r="U46" s="178"/>
      <c r="V46" s="180">
        <v>1</v>
      </c>
      <c r="W46" s="180">
        <v>1</v>
      </c>
      <c r="X46" s="178">
        <v>1</v>
      </c>
      <c r="Y46" s="178">
        <v>1</v>
      </c>
      <c r="Z46" s="122"/>
      <c r="AA46" s="122"/>
      <c r="AB46" s="178"/>
      <c r="AC46" s="178"/>
      <c r="AD46" s="122"/>
      <c r="AE46" s="122"/>
      <c r="AF46" s="178"/>
      <c r="AG46" s="178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</row>
    <row r="47" spans="1:44" s="56" customFormat="1" ht="15">
      <c r="A47" s="35" t="s">
        <v>140</v>
      </c>
      <c r="B47" s="35" t="s">
        <v>163</v>
      </c>
      <c r="C47" s="179">
        <f t="shared" si="2"/>
        <v>4</v>
      </c>
      <c r="D47" s="176">
        <f t="shared" si="3"/>
        <v>8</v>
      </c>
      <c r="E47" s="178">
        <v>2</v>
      </c>
      <c r="F47" s="178">
        <v>2</v>
      </c>
      <c r="G47" s="180"/>
      <c r="H47" s="180"/>
      <c r="I47" s="178"/>
      <c r="J47" s="178"/>
      <c r="K47" s="122"/>
      <c r="L47" s="122"/>
      <c r="M47" s="178"/>
      <c r="N47" s="178"/>
      <c r="O47" s="122"/>
      <c r="P47" s="122"/>
      <c r="Q47" s="178"/>
      <c r="R47" s="178"/>
      <c r="S47" s="173"/>
      <c r="T47" s="178"/>
      <c r="U47" s="178"/>
      <c r="V47" s="180"/>
      <c r="W47" s="180"/>
      <c r="X47" s="178"/>
      <c r="Y47" s="178"/>
      <c r="Z47" s="122"/>
      <c r="AA47" s="122"/>
      <c r="AB47" s="178"/>
      <c r="AC47" s="178"/>
      <c r="AD47" s="122"/>
      <c r="AE47" s="122"/>
      <c r="AF47" s="178"/>
      <c r="AG47" s="178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35"/>
    </row>
    <row r="48" spans="1:44" s="56" customFormat="1" ht="15">
      <c r="A48" s="35" t="s">
        <v>306</v>
      </c>
      <c r="B48" s="90" t="s">
        <v>379</v>
      </c>
      <c r="C48" s="179">
        <f t="shared" si="2"/>
        <v>4</v>
      </c>
      <c r="D48" s="176">
        <f t="shared" si="3"/>
        <v>8</v>
      </c>
      <c r="E48" s="178">
        <v>2</v>
      </c>
      <c r="F48" s="178">
        <v>2</v>
      </c>
      <c r="G48" s="180"/>
      <c r="H48" s="180"/>
      <c r="I48" s="178"/>
      <c r="J48" s="178"/>
      <c r="K48" s="122"/>
      <c r="L48" s="122"/>
      <c r="M48" s="178"/>
      <c r="N48" s="178"/>
      <c r="O48" s="122"/>
      <c r="P48" s="122"/>
      <c r="Q48" s="178"/>
      <c r="R48" s="178"/>
      <c r="S48" s="173"/>
      <c r="T48" s="178"/>
      <c r="U48" s="178"/>
      <c r="V48" s="180"/>
      <c r="W48" s="180"/>
      <c r="X48" s="178"/>
      <c r="Y48" s="178"/>
      <c r="Z48" s="122"/>
      <c r="AA48" s="122"/>
      <c r="AB48" s="178"/>
      <c r="AC48" s="178"/>
      <c r="AD48" s="122"/>
      <c r="AE48" s="122"/>
      <c r="AF48" s="178"/>
      <c r="AG48" s="178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35"/>
    </row>
    <row r="49" spans="1:44" s="56" customFormat="1" ht="15">
      <c r="A49" s="35" t="s">
        <v>373</v>
      </c>
      <c r="B49" s="35" t="s">
        <v>374</v>
      </c>
      <c r="C49" s="179">
        <f t="shared" si="2"/>
        <v>4</v>
      </c>
      <c r="D49" s="176">
        <f t="shared" si="3"/>
        <v>8</v>
      </c>
      <c r="E49" s="178">
        <v>2</v>
      </c>
      <c r="F49" s="178">
        <v>2</v>
      </c>
      <c r="G49" s="180"/>
      <c r="H49" s="180"/>
      <c r="I49" s="178"/>
      <c r="J49" s="178"/>
      <c r="K49" s="122"/>
      <c r="L49" s="122"/>
      <c r="M49" s="178"/>
      <c r="N49" s="178"/>
      <c r="O49" s="122"/>
      <c r="P49" s="122"/>
      <c r="Q49" s="178"/>
      <c r="R49" s="178"/>
      <c r="S49" s="174"/>
      <c r="T49" s="178"/>
      <c r="U49" s="178"/>
      <c r="V49" s="180"/>
      <c r="W49" s="180"/>
      <c r="X49" s="178"/>
      <c r="Y49" s="178"/>
      <c r="Z49" s="122"/>
      <c r="AA49" s="122"/>
      <c r="AB49" s="178"/>
      <c r="AC49" s="178"/>
      <c r="AD49" s="122"/>
      <c r="AE49" s="122"/>
      <c r="AF49" s="178"/>
      <c r="AG49" s="178"/>
      <c r="AR49" s="62"/>
    </row>
    <row r="50" spans="1:44" s="56" customFormat="1" ht="15">
      <c r="A50" s="35" t="s">
        <v>218</v>
      </c>
      <c r="B50" s="90" t="s">
        <v>391</v>
      </c>
      <c r="C50" s="179">
        <f t="shared" si="2"/>
        <v>4</v>
      </c>
      <c r="D50" s="176">
        <f t="shared" si="3"/>
        <v>8</v>
      </c>
      <c r="E50" s="178">
        <v>2</v>
      </c>
      <c r="F50" s="178">
        <v>2</v>
      </c>
      <c r="G50" s="180"/>
      <c r="H50" s="180"/>
      <c r="I50" s="178"/>
      <c r="J50" s="178"/>
      <c r="K50" s="122"/>
      <c r="L50" s="122"/>
      <c r="M50" s="178"/>
      <c r="N50" s="178"/>
      <c r="O50" s="122"/>
      <c r="P50" s="122"/>
      <c r="Q50" s="178"/>
      <c r="R50" s="178"/>
      <c r="S50" s="174"/>
      <c r="T50" s="178"/>
      <c r="U50" s="178"/>
      <c r="V50" s="180"/>
      <c r="W50" s="180"/>
      <c r="X50" s="178"/>
      <c r="Y50" s="178"/>
      <c r="Z50" s="122"/>
      <c r="AA50" s="122"/>
      <c r="AB50" s="178"/>
      <c r="AC50" s="178"/>
      <c r="AD50" s="122"/>
      <c r="AE50" s="122"/>
      <c r="AF50" s="178"/>
      <c r="AG50" s="178"/>
      <c r="AR50" s="62"/>
    </row>
    <row r="51" spans="1:44" s="56" customFormat="1" ht="15">
      <c r="A51" s="35" t="s">
        <v>27</v>
      </c>
      <c r="B51" s="90" t="s">
        <v>389</v>
      </c>
      <c r="C51" s="179">
        <f t="shared" si="2"/>
        <v>4</v>
      </c>
      <c r="D51" s="176">
        <f t="shared" si="3"/>
        <v>8</v>
      </c>
      <c r="E51" s="178">
        <v>2</v>
      </c>
      <c r="F51" s="178">
        <v>2</v>
      </c>
      <c r="G51" s="180"/>
      <c r="H51" s="180"/>
      <c r="I51" s="178"/>
      <c r="J51" s="178"/>
      <c r="K51" s="122"/>
      <c r="L51" s="122"/>
      <c r="M51" s="178"/>
      <c r="N51" s="178"/>
      <c r="O51" s="122"/>
      <c r="P51" s="122"/>
      <c r="Q51" s="178"/>
      <c r="R51" s="178"/>
      <c r="S51" s="174"/>
      <c r="T51" s="178"/>
      <c r="U51" s="178"/>
      <c r="V51" s="180"/>
      <c r="W51" s="180"/>
      <c r="X51" s="178"/>
      <c r="Y51" s="178"/>
      <c r="Z51" s="122"/>
      <c r="AA51" s="122"/>
      <c r="AB51" s="178"/>
      <c r="AC51" s="178"/>
      <c r="AD51" s="122"/>
      <c r="AE51" s="122"/>
      <c r="AF51" s="178"/>
      <c r="AG51" s="178"/>
      <c r="AR51" s="35"/>
    </row>
    <row r="52" spans="1:44" s="56" customFormat="1" ht="15">
      <c r="A52" s="35" t="s">
        <v>176</v>
      </c>
      <c r="B52" s="90" t="s">
        <v>160</v>
      </c>
      <c r="C52" s="179">
        <f t="shared" si="2"/>
        <v>3</v>
      </c>
      <c r="D52" s="176">
        <f t="shared" si="3"/>
        <v>6</v>
      </c>
      <c r="E52" s="175">
        <v>2</v>
      </c>
      <c r="F52" s="175">
        <v>1</v>
      </c>
      <c r="G52" s="177"/>
      <c r="H52" s="177"/>
      <c r="I52" s="175"/>
      <c r="J52" s="175"/>
      <c r="K52" s="122"/>
      <c r="L52" s="122"/>
      <c r="M52" s="175"/>
      <c r="N52" s="175"/>
      <c r="O52" s="122"/>
      <c r="P52" s="122"/>
      <c r="Q52" s="175"/>
      <c r="R52" s="175"/>
      <c r="S52" s="174"/>
      <c r="T52" s="178"/>
      <c r="U52" s="178"/>
      <c r="V52" s="180"/>
      <c r="W52" s="180"/>
      <c r="X52" s="178"/>
      <c r="Y52" s="178"/>
      <c r="Z52" s="122"/>
      <c r="AA52" s="122"/>
      <c r="AB52" s="178"/>
      <c r="AC52" s="178"/>
      <c r="AD52" s="122"/>
      <c r="AE52" s="122"/>
      <c r="AF52" s="178"/>
      <c r="AG52" s="178"/>
      <c r="AR52" s="62"/>
    </row>
    <row r="53" spans="1:44" s="56" customFormat="1" ht="15">
      <c r="A53" s="35" t="s">
        <v>375</v>
      </c>
      <c r="B53" s="35" t="s">
        <v>376</v>
      </c>
      <c r="C53" s="179">
        <f t="shared" si="2"/>
        <v>3</v>
      </c>
      <c r="D53" s="176">
        <f t="shared" si="3"/>
        <v>6</v>
      </c>
      <c r="E53" s="175">
        <v>2</v>
      </c>
      <c r="F53" s="175">
        <v>1</v>
      </c>
      <c r="G53" s="177"/>
      <c r="H53" s="177"/>
      <c r="I53" s="175"/>
      <c r="J53" s="175"/>
      <c r="K53" s="122"/>
      <c r="L53" s="122"/>
      <c r="M53" s="175"/>
      <c r="N53" s="175"/>
      <c r="O53" s="122"/>
      <c r="P53" s="122"/>
      <c r="Q53" s="175"/>
      <c r="R53" s="175"/>
      <c r="S53" s="174"/>
      <c r="T53" s="178"/>
      <c r="U53" s="178"/>
      <c r="V53" s="180"/>
      <c r="W53" s="180"/>
      <c r="X53" s="178"/>
      <c r="Y53" s="178"/>
      <c r="Z53" s="122"/>
      <c r="AA53" s="122"/>
      <c r="AB53" s="178"/>
      <c r="AC53" s="178"/>
      <c r="AD53" s="122"/>
      <c r="AE53" s="122"/>
      <c r="AF53" s="178"/>
      <c r="AG53" s="178"/>
      <c r="AR53" s="62"/>
    </row>
    <row r="54" spans="1:44" s="56" customFormat="1" ht="15">
      <c r="A54" s="35" t="s">
        <v>7</v>
      </c>
      <c r="B54" s="90" t="s">
        <v>162</v>
      </c>
      <c r="C54" s="179">
        <f t="shared" si="2"/>
        <v>3</v>
      </c>
      <c r="D54" s="176">
        <f t="shared" si="3"/>
        <v>6</v>
      </c>
      <c r="E54" s="175"/>
      <c r="F54" s="175"/>
      <c r="G54" s="177"/>
      <c r="H54" s="177"/>
      <c r="I54" s="175"/>
      <c r="J54" s="175"/>
      <c r="K54" s="122"/>
      <c r="L54" s="122"/>
      <c r="M54" s="175"/>
      <c r="N54" s="175"/>
      <c r="O54" s="122"/>
      <c r="P54" s="122"/>
      <c r="Q54" s="175"/>
      <c r="R54" s="175"/>
      <c r="S54" s="174"/>
      <c r="T54" s="178"/>
      <c r="U54" s="178"/>
      <c r="V54" s="180">
        <v>2</v>
      </c>
      <c r="W54" s="180">
        <v>1</v>
      </c>
      <c r="X54" s="178"/>
      <c r="Y54" s="178"/>
      <c r="Z54" s="122"/>
      <c r="AA54" s="122"/>
      <c r="AB54" s="178"/>
      <c r="AC54" s="178"/>
      <c r="AD54" s="122"/>
      <c r="AE54" s="122"/>
      <c r="AF54" s="178"/>
      <c r="AG54" s="178"/>
      <c r="AR54" s="62"/>
    </row>
    <row r="55" spans="1:44" s="56" customFormat="1" ht="15">
      <c r="A55" s="35" t="s">
        <v>388</v>
      </c>
      <c r="B55" s="90" t="s">
        <v>319</v>
      </c>
      <c r="C55" s="179">
        <f t="shared" si="2"/>
        <v>3</v>
      </c>
      <c r="D55" s="176">
        <f t="shared" si="3"/>
        <v>6</v>
      </c>
      <c r="E55" s="62">
        <v>2</v>
      </c>
      <c r="F55" s="62">
        <v>1</v>
      </c>
      <c r="G55" s="49"/>
      <c r="H55" s="49"/>
      <c r="I55" s="62"/>
      <c r="J55" s="62"/>
      <c r="M55" s="62"/>
      <c r="N55" s="62"/>
      <c r="Q55" s="175"/>
      <c r="R55" s="175"/>
      <c r="S55" s="173"/>
      <c r="T55" s="62"/>
      <c r="U55" s="62"/>
      <c r="V55" s="49"/>
      <c r="W55" s="49"/>
      <c r="X55" s="62"/>
      <c r="Y55" s="62"/>
      <c r="AB55" s="62"/>
      <c r="AC55" s="62"/>
      <c r="AF55" s="62"/>
      <c r="AG55" s="62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35"/>
    </row>
    <row r="56" spans="1:44" s="56" customFormat="1" ht="15">
      <c r="A56" s="35" t="s">
        <v>7</v>
      </c>
      <c r="B56" s="90" t="s">
        <v>212</v>
      </c>
      <c r="C56" s="179">
        <f t="shared" si="2"/>
        <v>2</v>
      </c>
      <c r="D56" s="176">
        <f t="shared" si="3"/>
        <v>4</v>
      </c>
      <c r="E56" s="175"/>
      <c r="F56" s="175"/>
      <c r="G56" s="177"/>
      <c r="H56" s="177"/>
      <c r="I56" s="175"/>
      <c r="J56" s="175"/>
      <c r="K56" s="122"/>
      <c r="L56" s="122"/>
      <c r="M56" s="175"/>
      <c r="N56" s="175"/>
      <c r="O56" s="122"/>
      <c r="P56" s="122"/>
      <c r="Q56" s="175"/>
      <c r="R56" s="175"/>
      <c r="S56" s="173"/>
      <c r="T56" s="178"/>
      <c r="U56" s="178"/>
      <c r="V56" s="180"/>
      <c r="W56" s="180"/>
      <c r="X56" s="178">
        <v>1</v>
      </c>
      <c r="Y56" s="178"/>
      <c r="Z56" s="122">
        <v>1</v>
      </c>
      <c r="AA56" s="122"/>
      <c r="AB56" s="178"/>
      <c r="AC56" s="178"/>
      <c r="AD56" s="122"/>
      <c r="AE56" s="122"/>
      <c r="AF56" s="178"/>
      <c r="AG56" s="178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62"/>
    </row>
    <row r="57" spans="1:44" s="56" customFormat="1" ht="15">
      <c r="A57" s="35" t="s">
        <v>347</v>
      </c>
      <c r="B57" s="90" t="s">
        <v>390</v>
      </c>
      <c r="C57" s="179">
        <f t="shared" si="2"/>
        <v>2</v>
      </c>
      <c r="D57" s="176">
        <f t="shared" si="3"/>
        <v>4</v>
      </c>
      <c r="E57" s="175">
        <v>2</v>
      </c>
      <c r="F57" s="175"/>
      <c r="G57" s="177"/>
      <c r="H57" s="177"/>
      <c r="I57" s="175"/>
      <c r="J57" s="175"/>
      <c r="K57" s="122"/>
      <c r="L57" s="122"/>
      <c r="M57" s="175"/>
      <c r="N57" s="175"/>
      <c r="O57" s="122"/>
      <c r="P57" s="122"/>
      <c r="Q57" s="175"/>
      <c r="R57" s="175"/>
      <c r="S57" s="174"/>
      <c r="T57" s="178"/>
      <c r="U57" s="178"/>
      <c r="V57" s="180"/>
      <c r="W57" s="180"/>
      <c r="X57" s="178"/>
      <c r="Y57" s="178"/>
      <c r="Z57" s="122"/>
      <c r="AA57" s="122"/>
      <c r="AB57" s="178"/>
      <c r="AC57" s="178"/>
      <c r="AD57" s="122"/>
      <c r="AE57" s="122"/>
      <c r="AF57" s="178"/>
      <c r="AG57" s="178"/>
      <c r="AR57" s="62"/>
    </row>
    <row r="58" spans="1:44" s="56" customFormat="1" ht="15">
      <c r="A58" s="35" t="s">
        <v>306</v>
      </c>
      <c r="B58" s="90" t="s">
        <v>319</v>
      </c>
      <c r="C58" s="179">
        <f t="shared" si="2"/>
        <v>1</v>
      </c>
      <c r="D58" s="176">
        <f t="shared" si="3"/>
        <v>2</v>
      </c>
      <c r="E58" s="175">
        <v>1</v>
      </c>
      <c r="F58" s="175"/>
      <c r="G58" s="177"/>
      <c r="H58" s="177"/>
      <c r="I58" s="175"/>
      <c r="J58" s="175"/>
      <c r="K58" s="122"/>
      <c r="L58" s="122"/>
      <c r="M58" s="175"/>
      <c r="N58" s="175"/>
      <c r="O58" s="122"/>
      <c r="P58" s="122"/>
      <c r="Q58" s="175"/>
      <c r="R58" s="175"/>
      <c r="S58" s="174"/>
      <c r="T58" s="178"/>
      <c r="U58" s="178"/>
      <c r="V58" s="180"/>
      <c r="W58" s="180"/>
      <c r="X58" s="178"/>
      <c r="Y58" s="178"/>
      <c r="Z58" s="122"/>
      <c r="AA58" s="122"/>
      <c r="AB58" s="178"/>
      <c r="AC58" s="178"/>
      <c r="AD58" s="122"/>
      <c r="AE58" s="122"/>
      <c r="AF58" s="178"/>
      <c r="AG58" s="178"/>
      <c r="AR58" s="62"/>
    </row>
    <row r="59" spans="5:33" ht="15">
      <c r="E59" s="175">
        <f>SUM(E43:E58)/E42</f>
        <v>23</v>
      </c>
      <c r="F59" s="175"/>
      <c r="G59" s="177">
        <f>SUM(G43:G58)/G42</f>
        <v>0</v>
      </c>
      <c r="H59" s="177"/>
      <c r="I59" s="175">
        <f>SUM(I43:I58)/I42</f>
        <v>0</v>
      </c>
      <c r="J59" s="175"/>
      <c r="K59" s="177">
        <f>SUM(K43:K58)/K42</f>
        <v>1</v>
      </c>
      <c r="L59" s="177"/>
      <c r="M59" s="175">
        <f>SUM(M43:M58)/M42</f>
        <v>0</v>
      </c>
      <c r="N59" s="175"/>
      <c r="O59" s="177">
        <f>SUM(O43:O58)/O42</f>
        <v>0</v>
      </c>
      <c r="P59" s="177"/>
      <c r="Q59" s="175">
        <f>SUM(Q43:Q58)/Q42</f>
        <v>1</v>
      </c>
      <c r="R59" s="175"/>
      <c r="T59" s="178"/>
      <c r="U59" s="178"/>
      <c r="V59" s="180"/>
      <c r="W59" s="180"/>
      <c r="X59" s="178"/>
      <c r="Y59" s="178"/>
      <c r="Z59" s="180"/>
      <c r="AA59" s="180"/>
      <c r="AB59" s="178"/>
      <c r="AC59" s="178"/>
      <c r="AD59" s="180"/>
      <c r="AE59" s="180"/>
      <c r="AF59" s="178"/>
      <c r="AG59" s="178"/>
    </row>
  </sheetData>
  <sheetProtection/>
  <mergeCells count="30">
    <mergeCell ref="AF2:AG2"/>
    <mergeCell ref="AD41:AE41"/>
    <mergeCell ref="AF41:AG41"/>
    <mergeCell ref="T41:U41"/>
    <mergeCell ref="V41:W41"/>
    <mergeCell ref="X41:Y41"/>
    <mergeCell ref="Z41:AA41"/>
    <mergeCell ref="AB41:AC41"/>
    <mergeCell ref="AD2:AE2"/>
    <mergeCell ref="T1:AC1"/>
    <mergeCell ref="T2:U2"/>
    <mergeCell ref="V2:W2"/>
    <mergeCell ref="X2:Y2"/>
    <mergeCell ref="Z2:AA2"/>
    <mergeCell ref="AB2:AC2"/>
    <mergeCell ref="E1:R1"/>
    <mergeCell ref="E2:F2"/>
    <mergeCell ref="G2:H2"/>
    <mergeCell ref="I2:J2"/>
    <mergeCell ref="K2:L2"/>
    <mergeCell ref="M2:N2"/>
    <mergeCell ref="O2:P2"/>
    <mergeCell ref="Q2:R2"/>
    <mergeCell ref="Q41:R41"/>
    <mergeCell ref="E41:F41"/>
    <mergeCell ref="G41:H41"/>
    <mergeCell ref="I41:J41"/>
    <mergeCell ref="K41:L41"/>
    <mergeCell ref="M41:N41"/>
    <mergeCell ref="O41:P41"/>
  </mergeCells>
  <hyperlinks>
    <hyperlink ref="A1" r:id="rId1" display="Equipe"/>
    <hyperlink ref="B36" r:id="rId2" display="https://online.equipe.com/en/horses/5093356"/>
    <hyperlink ref="A34" r:id="rId3" display="https://online.equipe.com/en/riders/4428959"/>
    <hyperlink ref="B29" r:id="rId4" display="https://online.equipe.com/en/horses/5196347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19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28.57421875" style="35" customWidth="1"/>
    <col min="2" max="2" width="33.8515625" style="35" bestFit="1" customWidth="1"/>
    <col min="3" max="3" width="4.8515625" style="1" customWidth="1"/>
    <col min="4" max="4" width="5.7109375" style="126" customWidth="1"/>
    <col min="5" max="5" width="5.7109375" style="39" customWidth="1"/>
    <col min="6" max="9" width="5.7109375" style="126" customWidth="1"/>
    <col min="10" max="10" width="5.8515625" style="126" bestFit="1" customWidth="1"/>
    <col min="11" max="11" width="5.7109375" style="126" customWidth="1"/>
    <col min="12" max="12" width="5.7109375" style="179" customWidth="1"/>
    <col min="13" max="13" width="2.7109375" style="129" customWidth="1"/>
    <col min="14" max="23" width="3.7109375" style="39" customWidth="1"/>
    <col min="24" max="24" width="3.7109375" style="35" customWidth="1"/>
    <col min="25" max="28" width="3.7109375" style="39" customWidth="1"/>
    <col min="29" max="16384" width="9.140625" style="35" customWidth="1"/>
  </cols>
  <sheetData>
    <row r="1" spans="1:28" s="2" customFormat="1" ht="74.25" customHeight="1">
      <c r="A1" s="200"/>
      <c r="B1" s="200"/>
      <c r="C1" s="200"/>
      <c r="D1" s="46"/>
      <c r="E1" s="46"/>
      <c r="F1" s="46"/>
      <c r="G1" s="46"/>
      <c r="H1" s="46"/>
      <c r="I1" s="46"/>
      <c r="J1" s="29"/>
      <c r="K1" s="29"/>
      <c r="L1" s="29"/>
      <c r="M1" s="127"/>
      <c r="N1" s="135"/>
      <c r="O1" s="135"/>
      <c r="P1" s="135"/>
      <c r="Q1" s="135"/>
      <c r="R1" s="135"/>
      <c r="S1" s="135"/>
      <c r="T1" s="135"/>
      <c r="U1" s="135"/>
      <c r="V1" s="135"/>
      <c r="W1" s="135"/>
      <c r="Y1" s="135"/>
      <c r="Z1" s="135"/>
      <c r="AA1" s="135"/>
      <c r="AB1" s="135"/>
    </row>
    <row r="2" ht="15"/>
    <row r="3" spans="1:28" s="3" customFormat="1" ht="21">
      <c r="A3" s="6" t="s">
        <v>302</v>
      </c>
      <c r="B3" s="6"/>
      <c r="C3" s="7"/>
      <c r="D3" s="5"/>
      <c r="E3" s="32"/>
      <c r="F3" s="5"/>
      <c r="G3" s="5"/>
      <c r="H3" s="5"/>
      <c r="I3" s="5"/>
      <c r="J3" s="5"/>
      <c r="K3" s="5"/>
      <c r="L3" s="5"/>
      <c r="M3" s="128"/>
      <c r="N3" s="32"/>
      <c r="O3" s="32"/>
      <c r="P3" s="32"/>
      <c r="Q3" s="32"/>
      <c r="R3" s="32"/>
      <c r="S3" s="32"/>
      <c r="T3" s="32"/>
      <c r="U3" s="32"/>
      <c r="V3" s="32"/>
      <c r="W3" s="32"/>
      <c r="Y3" s="32"/>
      <c r="Z3" s="32"/>
      <c r="AA3" s="32"/>
      <c r="AB3" s="32"/>
    </row>
    <row r="4" spans="1:3" ht="15">
      <c r="A4" s="86" t="str">
        <f>A17</f>
        <v>Hanna Jurlander Petersen</v>
      </c>
      <c r="B4" s="86" t="str">
        <f>B17</f>
        <v>MY QEENIE - 2</v>
      </c>
      <c r="C4" s="26">
        <f>C17</f>
        <v>107</v>
      </c>
    </row>
    <row r="5" spans="1:3" ht="15">
      <c r="A5" s="86" t="str">
        <f aca="true" t="shared" si="0" ref="A5:C6">A18</f>
        <v>Rosa Reker Nilsson</v>
      </c>
      <c r="B5" s="86" t="str">
        <f t="shared" si="0"/>
        <v>HESTEKLEWA'S MINNIE MOUSE - 3</v>
      </c>
      <c r="C5" s="27">
        <f t="shared" si="0"/>
        <v>104</v>
      </c>
    </row>
    <row r="6" spans="1:3" ht="15">
      <c r="A6" s="86" t="str">
        <f t="shared" si="0"/>
        <v>Agnes Ruth Lodahl</v>
      </c>
      <c r="B6" s="86" t="str">
        <f t="shared" si="0"/>
        <v>SUNDANCE LITTLE BLOSSOM - 3</v>
      </c>
      <c r="C6" s="28">
        <f t="shared" si="0"/>
        <v>95</v>
      </c>
    </row>
    <row r="7" ht="15">
      <c r="A7" s="8"/>
    </row>
    <row r="8" spans="1:28" s="3" customFormat="1" ht="21">
      <c r="A8" s="6" t="s">
        <v>303</v>
      </c>
      <c r="B8" s="6"/>
      <c r="C8" s="7"/>
      <c r="D8" s="5"/>
      <c r="E8" s="32"/>
      <c r="F8" s="5"/>
      <c r="G8" s="5"/>
      <c r="H8" s="5"/>
      <c r="I8" s="5"/>
      <c r="J8" s="5"/>
      <c r="K8" s="5"/>
      <c r="L8" s="5"/>
      <c r="M8" s="128"/>
      <c r="N8" s="32"/>
      <c r="O8" s="32"/>
      <c r="P8" s="32"/>
      <c r="Q8" s="32"/>
      <c r="R8" s="32"/>
      <c r="S8" s="32"/>
      <c r="T8" s="32"/>
      <c r="U8" s="32"/>
      <c r="V8" s="32"/>
      <c r="W8" s="32"/>
      <c r="Y8" s="32"/>
      <c r="Z8" s="32"/>
      <c r="AA8" s="32"/>
      <c r="AB8" s="32"/>
    </row>
    <row r="9" spans="1:3" ht="15" customHeight="1">
      <c r="A9" s="35" t="str">
        <f>A100</f>
        <v>Lea Bjerregård</v>
      </c>
      <c r="B9" s="35" t="str">
        <f>B100</f>
        <v>DONGHEN W.H.</v>
      </c>
      <c r="C9" s="26">
        <f>C100</f>
        <v>70</v>
      </c>
    </row>
    <row r="10" spans="1:3" ht="15">
      <c r="A10" s="35" t="str">
        <f aca="true" t="shared" si="1" ref="A10:C11">A101</f>
        <v>Mathilde Kofod Bager</v>
      </c>
      <c r="B10" s="35" t="str">
        <f t="shared" si="1"/>
        <v>COCO-VITZ</v>
      </c>
      <c r="C10" s="27">
        <f t="shared" si="1"/>
        <v>62</v>
      </c>
    </row>
    <row r="11" spans="1:3" ht="15">
      <c r="A11" s="35" t="str">
        <f t="shared" si="1"/>
        <v>Mollie Hyllested Seerup</v>
      </c>
      <c r="B11" s="35" t="str">
        <f t="shared" si="1"/>
        <v>RINGSGAARDS DALI</v>
      </c>
      <c r="C11" s="28">
        <f t="shared" si="1"/>
        <v>38</v>
      </c>
    </row>
    <row r="12" ht="15">
      <c r="A12" s="8"/>
    </row>
    <row r="13" spans="1:28" s="3" customFormat="1" ht="21">
      <c r="A13" s="30" t="s">
        <v>0</v>
      </c>
      <c r="B13" s="31">
        <f ca="1">TODAY()</f>
        <v>45333</v>
      </c>
      <c r="C13" s="4"/>
      <c r="D13" s="5"/>
      <c r="E13" s="32"/>
      <c r="F13" s="5"/>
      <c r="G13" s="5"/>
      <c r="H13" s="5"/>
      <c r="I13" s="5"/>
      <c r="J13" s="5"/>
      <c r="K13" s="5"/>
      <c r="L13" s="5"/>
      <c r="M13" s="128"/>
      <c r="N13" s="32"/>
      <c r="O13" s="32"/>
      <c r="P13" s="32"/>
      <c r="Q13" s="32"/>
      <c r="R13" s="32"/>
      <c r="S13" s="32"/>
      <c r="T13" s="32"/>
      <c r="U13" s="32"/>
      <c r="V13" s="32"/>
      <c r="W13" s="32"/>
      <c r="Y13" s="32"/>
      <c r="Z13" s="32"/>
      <c r="AA13" s="32"/>
      <c r="AB13" s="32"/>
    </row>
    <row r="14" spans="1:28" s="67" customFormat="1" ht="15">
      <c r="A14" s="66"/>
      <c r="C14" s="68"/>
      <c r="D14" s="68"/>
      <c r="E14" s="69"/>
      <c r="F14" s="68"/>
      <c r="G14" s="68"/>
      <c r="H14" s="68"/>
      <c r="I14" s="68"/>
      <c r="J14" s="68"/>
      <c r="K14" s="68"/>
      <c r="L14" s="68"/>
      <c r="M14" s="76"/>
      <c r="N14" s="69"/>
      <c r="O14" s="69"/>
      <c r="P14" s="69"/>
      <c r="Q14" s="69"/>
      <c r="R14" s="69"/>
      <c r="S14" s="69"/>
      <c r="T14" s="69"/>
      <c r="U14" s="69"/>
      <c r="V14" s="69"/>
      <c r="W14" s="69"/>
      <c r="Y14" s="69"/>
      <c r="Z14" s="69"/>
      <c r="AA14" s="69"/>
      <c r="AB14" s="69"/>
    </row>
    <row r="15" spans="1:28" ht="26.25">
      <c r="A15" s="201" t="s">
        <v>301</v>
      </c>
      <c r="B15" s="201"/>
      <c r="C15" s="201"/>
      <c r="D15" s="201"/>
      <c r="E15" s="201"/>
      <c r="F15" s="201"/>
      <c r="G15" s="201"/>
      <c r="H15" s="201"/>
      <c r="I15" s="201"/>
      <c r="P15" s="202" t="s">
        <v>268</v>
      </c>
      <c r="Q15" s="202"/>
      <c r="R15" s="202"/>
      <c r="S15" s="202"/>
      <c r="T15" s="202"/>
      <c r="U15" s="202"/>
      <c r="V15" s="202"/>
      <c r="W15" s="202"/>
      <c r="Y15" s="202" t="s">
        <v>281</v>
      </c>
      <c r="Z15" s="202"/>
      <c r="AA15" s="202"/>
      <c r="AB15" s="202"/>
    </row>
    <row r="16" spans="2:28" s="9" customFormat="1" ht="21">
      <c r="B16" s="12" t="s">
        <v>1</v>
      </c>
      <c r="C16" s="10" t="s">
        <v>2</v>
      </c>
      <c r="D16" s="22" t="s">
        <v>26</v>
      </c>
      <c r="E16" s="22" t="s">
        <v>26</v>
      </c>
      <c r="F16" s="22" t="s">
        <v>26</v>
      </c>
      <c r="G16" s="22" t="s">
        <v>225</v>
      </c>
      <c r="H16" s="22" t="s">
        <v>225</v>
      </c>
      <c r="I16" s="22" t="s">
        <v>194</v>
      </c>
      <c r="J16" s="22" t="s">
        <v>194</v>
      </c>
      <c r="K16" s="22" t="s">
        <v>26</v>
      </c>
      <c r="L16" s="22" t="s">
        <v>26</v>
      </c>
      <c r="M16" s="130"/>
      <c r="O16" s="22">
        <v>9</v>
      </c>
      <c r="P16" s="22">
        <v>8</v>
      </c>
      <c r="Q16" s="22">
        <v>7</v>
      </c>
      <c r="R16" s="22">
        <v>6</v>
      </c>
      <c r="S16" s="22">
        <v>5</v>
      </c>
      <c r="T16" s="22">
        <v>4</v>
      </c>
      <c r="U16" s="22">
        <v>3</v>
      </c>
      <c r="V16" s="22">
        <v>2</v>
      </c>
      <c r="W16" s="22">
        <v>1</v>
      </c>
      <c r="Y16" s="22">
        <v>0</v>
      </c>
      <c r="Z16" s="22">
        <v>1</v>
      </c>
      <c r="AA16" s="22">
        <v>2</v>
      </c>
      <c r="AB16" s="22">
        <v>3</v>
      </c>
    </row>
    <row r="17" spans="1:28" s="86" customFormat="1" ht="15">
      <c r="A17" s="35" t="s">
        <v>50</v>
      </c>
      <c r="B17" s="35" t="s">
        <v>266</v>
      </c>
      <c r="C17" s="36">
        <f aca="true" t="shared" si="2" ref="C17:C48">SUM(D17:L17)</f>
        <v>107</v>
      </c>
      <c r="D17" s="123">
        <v>7</v>
      </c>
      <c r="E17" s="63">
        <v>6</v>
      </c>
      <c r="F17" s="125">
        <v>8</v>
      </c>
      <c r="G17" s="136">
        <v>19</v>
      </c>
      <c r="H17" s="125">
        <v>10</v>
      </c>
      <c r="I17" s="123">
        <v>3</v>
      </c>
      <c r="J17" s="39">
        <v>18</v>
      </c>
      <c r="K17" s="38">
        <v>6</v>
      </c>
      <c r="L17" s="38">
        <v>30</v>
      </c>
      <c r="M17" s="132"/>
      <c r="N17" s="136">
        <f>COUNT(D17:L17)</f>
        <v>9</v>
      </c>
      <c r="O17" s="136">
        <f aca="true" t="shared" si="3" ref="O17:W32">IF($N17=O$16,1,)</f>
        <v>1</v>
      </c>
      <c r="P17" s="136">
        <f t="shared" si="3"/>
        <v>0</v>
      </c>
      <c r="Q17" s="136">
        <f t="shared" si="3"/>
        <v>0</v>
      </c>
      <c r="R17" s="136">
        <f t="shared" si="3"/>
        <v>0</v>
      </c>
      <c r="S17" s="136">
        <f t="shared" si="3"/>
        <v>0</v>
      </c>
      <c r="T17" s="136">
        <f t="shared" si="3"/>
        <v>0</v>
      </c>
      <c r="U17" s="136">
        <f t="shared" si="3"/>
        <v>0</v>
      </c>
      <c r="V17" s="136">
        <f t="shared" si="3"/>
        <v>0</v>
      </c>
      <c r="W17" s="136">
        <f t="shared" si="3"/>
        <v>0</v>
      </c>
      <c r="X17" s="38"/>
      <c r="Y17" s="136"/>
      <c r="Z17" s="136"/>
      <c r="AA17" s="136"/>
      <c r="AB17" s="136" t="s">
        <v>282</v>
      </c>
    </row>
    <row r="18" spans="1:28" s="86" customFormat="1" ht="15">
      <c r="A18" s="35" t="s">
        <v>82</v>
      </c>
      <c r="B18" s="35" t="s">
        <v>83</v>
      </c>
      <c r="C18" s="36">
        <f t="shared" si="2"/>
        <v>104</v>
      </c>
      <c r="D18" s="123">
        <v>6</v>
      </c>
      <c r="E18" s="63">
        <v>7</v>
      </c>
      <c r="F18" s="125">
        <v>7</v>
      </c>
      <c r="G18" s="136">
        <v>15</v>
      </c>
      <c r="H18" s="125">
        <v>9</v>
      </c>
      <c r="I18" s="123">
        <v>12</v>
      </c>
      <c r="J18" s="39">
        <v>18</v>
      </c>
      <c r="K18" s="38">
        <v>8</v>
      </c>
      <c r="L18" s="38">
        <v>22</v>
      </c>
      <c r="M18" s="132"/>
      <c r="N18" s="136">
        <f aca="true" t="shared" si="4" ref="N18:N81">COUNT(D18:L18)</f>
        <v>9</v>
      </c>
      <c r="O18" s="136">
        <f t="shared" si="3"/>
        <v>1</v>
      </c>
      <c r="P18" s="136">
        <f t="shared" si="3"/>
        <v>0</v>
      </c>
      <c r="Q18" s="136">
        <f t="shared" si="3"/>
        <v>0</v>
      </c>
      <c r="R18" s="136">
        <f t="shared" si="3"/>
        <v>0</v>
      </c>
      <c r="S18" s="136">
        <f t="shared" si="3"/>
        <v>0</v>
      </c>
      <c r="T18" s="136">
        <f t="shared" si="3"/>
        <v>0</v>
      </c>
      <c r="U18" s="136">
        <f t="shared" si="3"/>
        <v>0</v>
      </c>
      <c r="V18" s="136">
        <f t="shared" si="3"/>
        <v>0</v>
      </c>
      <c r="W18" s="136">
        <f t="shared" si="3"/>
        <v>0</v>
      </c>
      <c r="X18" s="38"/>
      <c r="Y18" s="136"/>
      <c r="Z18" s="136"/>
      <c r="AA18" s="136" t="s">
        <v>282</v>
      </c>
      <c r="AB18" s="136"/>
    </row>
    <row r="19" spans="1:28" s="86" customFormat="1" ht="15">
      <c r="A19" s="35" t="s">
        <v>128</v>
      </c>
      <c r="B19" s="35" t="s">
        <v>129</v>
      </c>
      <c r="C19" s="36">
        <f t="shared" si="2"/>
        <v>95</v>
      </c>
      <c r="D19" s="123">
        <v>2</v>
      </c>
      <c r="E19" s="63">
        <v>4</v>
      </c>
      <c r="F19" s="125">
        <v>6</v>
      </c>
      <c r="G19" s="136">
        <v>12</v>
      </c>
      <c r="H19" s="125">
        <v>20</v>
      </c>
      <c r="I19" s="123"/>
      <c r="J19" s="39">
        <v>16</v>
      </c>
      <c r="K19" s="38">
        <v>9</v>
      </c>
      <c r="L19" s="38">
        <v>26</v>
      </c>
      <c r="M19" s="129"/>
      <c r="N19" s="136">
        <f t="shared" si="4"/>
        <v>8</v>
      </c>
      <c r="O19" s="136">
        <f t="shared" si="3"/>
        <v>0</v>
      </c>
      <c r="P19" s="136">
        <f t="shared" si="3"/>
        <v>1</v>
      </c>
      <c r="Q19" s="136">
        <f t="shared" si="3"/>
        <v>0</v>
      </c>
      <c r="R19" s="136">
        <f t="shared" si="3"/>
        <v>0</v>
      </c>
      <c r="S19" s="136">
        <f t="shared" si="3"/>
        <v>0</v>
      </c>
      <c r="T19" s="136">
        <f t="shared" si="3"/>
        <v>0</v>
      </c>
      <c r="U19" s="136">
        <f t="shared" si="3"/>
        <v>0</v>
      </c>
      <c r="V19" s="136">
        <f t="shared" si="3"/>
        <v>0</v>
      </c>
      <c r="W19" s="136">
        <f t="shared" si="3"/>
        <v>0</v>
      </c>
      <c r="X19" s="38"/>
      <c r="Y19" s="136"/>
      <c r="Z19" s="136"/>
      <c r="AA19" s="136" t="s">
        <v>282</v>
      </c>
      <c r="AB19" s="136"/>
    </row>
    <row r="20" spans="1:28" s="86" customFormat="1" ht="15">
      <c r="A20" s="35" t="s">
        <v>53</v>
      </c>
      <c r="B20" s="35" t="s">
        <v>54</v>
      </c>
      <c r="C20" s="36">
        <f t="shared" si="2"/>
        <v>70</v>
      </c>
      <c r="D20" s="123">
        <v>4</v>
      </c>
      <c r="E20" s="136">
        <v>4</v>
      </c>
      <c r="F20" s="125"/>
      <c r="G20" s="136">
        <v>10</v>
      </c>
      <c r="H20" s="125">
        <v>7</v>
      </c>
      <c r="I20" s="123">
        <v>9</v>
      </c>
      <c r="J20" s="39">
        <v>16</v>
      </c>
      <c r="K20" s="38"/>
      <c r="L20" s="38">
        <v>20</v>
      </c>
      <c r="M20" s="129"/>
      <c r="N20" s="136">
        <f t="shared" si="4"/>
        <v>7</v>
      </c>
      <c r="O20" s="136">
        <f t="shared" si="3"/>
        <v>0</v>
      </c>
      <c r="P20" s="136">
        <f t="shared" si="3"/>
        <v>0</v>
      </c>
      <c r="Q20" s="136">
        <f t="shared" si="3"/>
        <v>1</v>
      </c>
      <c r="R20" s="136">
        <f t="shared" si="3"/>
        <v>0</v>
      </c>
      <c r="S20" s="136">
        <f t="shared" si="3"/>
        <v>0</v>
      </c>
      <c r="T20" s="136">
        <f t="shared" si="3"/>
        <v>0</v>
      </c>
      <c r="U20" s="136">
        <f t="shared" si="3"/>
        <v>0</v>
      </c>
      <c r="V20" s="136">
        <f t="shared" si="3"/>
        <v>0</v>
      </c>
      <c r="W20" s="136">
        <f t="shared" si="3"/>
        <v>0</v>
      </c>
      <c r="X20" s="38"/>
      <c r="Y20" s="136"/>
      <c r="Z20" s="136"/>
      <c r="AA20" s="136" t="s">
        <v>282</v>
      </c>
      <c r="AB20" s="136"/>
    </row>
    <row r="21" spans="1:28" s="86" customFormat="1" ht="15">
      <c r="A21" s="35" t="s">
        <v>198</v>
      </c>
      <c r="B21" s="35" t="s">
        <v>199</v>
      </c>
      <c r="C21" s="36">
        <f t="shared" si="2"/>
        <v>69</v>
      </c>
      <c r="D21" s="123"/>
      <c r="E21" s="136">
        <v>4</v>
      </c>
      <c r="F21" s="125"/>
      <c r="G21" s="136">
        <v>2</v>
      </c>
      <c r="H21" s="125">
        <v>14</v>
      </c>
      <c r="I21" s="123">
        <v>13</v>
      </c>
      <c r="J21" s="39">
        <v>20</v>
      </c>
      <c r="K21" s="38">
        <v>4</v>
      </c>
      <c r="L21" s="38">
        <v>12</v>
      </c>
      <c r="M21" s="129"/>
      <c r="N21" s="136">
        <f t="shared" si="4"/>
        <v>7</v>
      </c>
      <c r="O21" s="136">
        <f t="shared" si="3"/>
        <v>0</v>
      </c>
      <c r="P21" s="136">
        <f t="shared" si="3"/>
        <v>0</v>
      </c>
      <c r="Q21" s="136">
        <f t="shared" si="3"/>
        <v>1</v>
      </c>
      <c r="R21" s="136">
        <f t="shared" si="3"/>
        <v>0</v>
      </c>
      <c r="S21" s="136">
        <f t="shared" si="3"/>
        <v>0</v>
      </c>
      <c r="T21" s="136">
        <f t="shared" si="3"/>
        <v>0</v>
      </c>
      <c r="U21" s="136">
        <f t="shared" si="3"/>
        <v>0</v>
      </c>
      <c r="V21" s="136">
        <f t="shared" si="3"/>
        <v>0</v>
      </c>
      <c r="W21" s="136">
        <f t="shared" si="3"/>
        <v>0</v>
      </c>
      <c r="X21" s="38"/>
      <c r="Y21" s="136"/>
      <c r="Z21" s="136" t="s">
        <v>282</v>
      </c>
      <c r="AA21" s="136"/>
      <c r="AB21" s="136"/>
    </row>
    <row r="22" spans="1:28" s="86" customFormat="1" ht="15">
      <c r="A22" s="35" t="s">
        <v>156</v>
      </c>
      <c r="B22" s="35" t="s">
        <v>110</v>
      </c>
      <c r="C22" s="36">
        <f t="shared" si="2"/>
        <v>55</v>
      </c>
      <c r="D22" s="123">
        <v>6</v>
      </c>
      <c r="E22" s="63"/>
      <c r="F22" s="125">
        <v>2</v>
      </c>
      <c r="G22" s="136"/>
      <c r="H22" s="125">
        <v>6</v>
      </c>
      <c r="I22" s="123"/>
      <c r="J22" s="39">
        <v>12</v>
      </c>
      <c r="K22" s="38">
        <v>7</v>
      </c>
      <c r="L22" s="38">
        <v>22</v>
      </c>
      <c r="M22" s="129"/>
      <c r="N22" s="136">
        <f t="shared" si="4"/>
        <v>6</v>
      </c>
      <c r="O22" s="136">
        <f t="shared" si="3"/>
        <v>0</v>
      </c>
      <c r="P22" s="136">
        <f t="shared" si="3"/>
        <v>0</v>
      </c>
      <c r="Q22" s="136">
        <f t="shared" si="3"/>
        <v>0</v>
      </c>
      <c r="R22" s="136">
        <f t="shared" si="3"/>
        <v>1</v>
      </c>
      <c r="S22" s="136">
        <f t="shared" si="3"/>
        <v>0</v>
      </c>
      <c r="T22" s="136">
        <f t="shared" si="3"/>
        <v>0</v>
      </c>
      <c r="U22" s="136">
        <f t="shared" si="3"/>
        <v>0</v>
      </c>
      <c r="V22" s="136">
        <f t="shared" si="3"/>
        <v>0</v>
      </c>
      <c r="W22" s="136">
        <f t="shared" si="3"/>
        <v>0</v>
      </c>
      <c r="X22" s="38"/>
      <c r="Y22" s="136"/>
      <c r="Z22" s="136"/>
      <c r="AA22" s="136" t="s">
        <v>282</v>
      </c>
      <c r="AB22" s="136"/>
    </row>
    <row r="23" spans="1:28" s="86" customFormat="1" ht="15">
      <c r="A23" s="35" t="s">
        <v>58</v>
      </c>
      <c r="B23" s="35" t="s">
        <v>59</v>
      </c>
      <c r="C23" s="36">
        <f t="shared" si="2"/>
        <v>55</v>
      </c>
      <c r="D23" s="123">
        <v>5</v>
      </c>
      <c r="E23" s="63"/>
      <c r="F23" s="125">
        <v>7</v>
      </c>
      <c r="G23" s="136">
        <v>12</v>
      </c>
      <c r="H23" s="125">
        <v>8</v>
      </c>
      <c r="I23" s="123"/>
      <c r="J23" s="39">
        <v>8</v>
      </c>
      <c r="K23" s="38">
        <v>5</v>
      </c>
      <c r="L23" s="38">
        <v>10</v>
      </c>
      <c r="M23" s="131"/>
      <c r="N23" s="136">
        <f t="shared" si="4"/>
        <v>7</v>
      </c>
      <c r="O23" s="136">
        <f t="shared" si="3"/>
        <v>0</v>
      </c>
      <c r="P23" s="136">
        <f t="shared" si="3"/>
        <v>0</v>
      </c>
      <c r="Q23" s="136">
        <f t="shared" si="3"/>
        <v>1</v>
      </c>
      <c r="R23" s="136">
        <f t="shared" si="3"/>
        <v>0</v>
      </c>
      <c r="S23" s="136">
        <f t="shared" si="3"/>
        <v>0</v>
      </c>
      <c r="T23" s="136">
        <f t="shared" si="3"/>
        <v>0</v>
      </c>
      <c r="U23" s="136">
        <f t="shared" si="3"/>
        <v>0</v>
      </c>
      <c r="V23" s="136">
        <f t="shared" si="3"/>
        <v>0</v>
      </c>
      <c r="W23" s="136">
        <f t="shared" si="3"/>
        <v>0</v>
      </c>
      <c r="X23" s="38"/>
      <c r="Y23" s="136"/>
      <c r="Z23" s="136"/>
      <c r="AA23" s="136" t="s">
        <v>282</v>
      </c>
      <c r="AB23" s="136"/>
    </row>
    <row r="24" spans="1:28" s="86" customFormat="1" ht="15">
      <c r="A24" s="86" t="s">
        <v>49</v>
      </c>
      <c r="B24" s="86" t="s">
        <v>177</v>
      </c>
      <c r="C24" s="36">
        <f t="shared" si="2"/>
        <v>54</v>
      </c>
      <c r="D24" s="123"/>
      <c r="E24" s="136"/>
      <c r="F24" s="125"/>
      <c r="G24" s="136"/>
      <c r="H24" s="125"/>
      <c r="I24" s="123"/>
      <c r="J24" s="39">
        <v>22</v>
      </c>
      <c r="K24" s="38">
        <v>6</v>
      </c>
      <c r="L24" s="38">
        <v>26</v>
      </c>
      <c r="M24" s="129"/>
      <c r="N24" s="136">
        <f t="shared" si="4"/>
        <v>3</v>
      </c>
      <c r="O24" s="136">
        <f t="shared" si="3"/>
        <v>0</v>
      </c>
      <c r="P24" s="136">
        <f t="shared" si="3"/>
        <v>0</v>
      </c>
      <c r="Q24" s="136">
        <f t="shared" si="3"/>
        <v>0</v>
      </c>
      <c r="R24" s="136">
        <f t="shared" si="3"/>
        <v>0</v>
      </c>
      <c r="S24" s="136">
        <f t="shared" si="3"/>
        <v>0</v>
      </c>
      <c r="T24" s="136">
        <f t="shared" si="3"/>
        <v>0</v>
      </c>
      <c r="U24" s="136">
        <f t="shared" si="3"/>
        <v>1</v>
      </c>
      <c r="V24" s="136">
        <f t="shared" si="3"/>
        <v>0</v>
      </c>
      <c r="W24" s="136">
        <f t="shared" si="3"/>
        <v>0</v>
      </c>
      <c r="X24" s="38"/>
      <c r="Y24" s="136"/>
      <c r="Z24" s="136"/>
      <c r="AA24" s="136" t="s">
        <v>282</v>
      </c>
      <c r="AB24" s="136"/>
    </row>
    <row r="25" spans="1:28" s="86" customFormat="1" ht="15">
      <c r="A25" s="35" t="s">
        <v>135</v>
      </c>
      <c r="B25" s="90" t="s">
        <v>159</v>
      </c>
      <c r="C25" s="36">
        <f t="shared" si="2"/>
        <v>48</v>
      </c>
      <c r="D25" s="123">
        <v>6</v>
      </c>
      <c r="E25" s="63">
        <v>5</v>
      </c>
      <c r="F25" s="125">
        <v>6</v>
      </c>
      <c r="G25" s="136">
        <v>5</v>
      </c>
      <c r="H25" s="125">
        <v>11</v>
      </c>
      <c r="I25" s="123"/>
      <c r="J25" s="39">
        <v>10</v>
      </c>
      <c r="K25" s="38">
        <v>5</v>
      </c>
      <c r="L25" s="38"/>
      <c r="M25" s="129"/>
      <c r="N25" s="136">
        <f t="shared" si="4"/>
        <v>7</v>
      </c>
      <c r="O25" s="136">
        <f t="shared" si="3"/>
        <v>0</v>
      </c>
      <c r="P25" s="136">
        <f t="shared" si="3"/>
        <v>0</v>
      </c>
      <c r="Q25" s="136">
        <f t="shared" si="3"/>
        <v>1</v>
      </c>
      <c r="R25" s="136">
        <f t="shared" si="3"/>
        <v>0</v>
      </c>
      <c r="S25" s="136">
        <f t="shared" si="3"/>
        <v>0</v>
      </c>
      <c r="T25" s="136">
        <f t="shared" si="3"/>
        <v>0</v>
      </c>
      <c r="U25" s="136">
        <f t="shared" si="3"/>
        <v>0</v>
      </c>
      <c r="V25" s="136">
        <f t="shared" si="3"/>
        <v>0</v>
      </c>
      <c r="W25" s="136">
        <f t="shared" si="3"/>
        <v>0</v>
      </c>
      <c r="X25" s="38"/>
      <c r="Y25" s="136"/>
      <c r="Z25" s="136"/>
      <c r="AA25" s="136" t="s">
        <v>282</v>
      </c>
      <c r="AB25" s="136"/>
    </row>
    <row r="26" spans="1:28" s="86" customFormat="1" ht="15">
      <c r="A26" s="35" t="s">
        <v>48</v>
      </c>
      <c r="B26" s="35" t="s">
        <v>237</v>
      </c>
      <c r="C26" s="36">
        <f t="shared" si="2"/>
        <v>47</v>
      </c>
      <c r="D26" s="123">
        <v>6</v>
      </c>
      <c r="E26" s="136"/>
      <c r="F26" s="125"/>
      <c r="G26" s="136">
        <v>12</v>
      </c>
      <c r="H26" s="125">
        <v>11</v>
      </c>
      <c r="I26" s="123">
        <v>7</v>
      </c>
      <c r="J26" s="39">
        <v>8</v>
      </c>
      <c r="K26" s="38">
        <v>3</v>
      </c>
      <c r="L26" s="38"/>
      <c r="M26" s="129"/>
      <c r="N26" s="136">
        <f t="shared" si="4"/>
        <v>6</v>
      </c>
      <c r="O26" s="136">
        <f t="shared" si="3"/>
        <v>0</v>
      </c>
      <c r="P26" s="136">
        <f t="shared" si="3"/>
        <v>0</v>
      </c>
      <c r="Q26" s="136">
        <f t="shared" si="3"/>
        <v>0</v>
      </c>
      <c r="R26" s="136">
        <f t="shared" si="3"/>
        <v>1</v>
      </c>
      <c r="S26" s="136">
        <f t="shared" si="3"/>
        <v>0</v>
      </c>
      <c r="T26" s="136">
        <f t="shared" si="3"/>
        <v>0</v>
      </c>
      <c r="U26" s="136">
        <f t="shared" si="3"/>
        <v>0</v>
      </c>
      <c r="V26" s="136">
        <f t="shared" si="3"/>
        <v>0</v>
      </c>
      <c r="W26" s="136">
        <f t="shared" si="3"/>
        <v>0</v>
      </c>
      <c r="X26" s="38"/>
      <c r="Y26" s="136"/>
      <c r="Z26" s="136"/>
      <c r="AA26" s="136" t="s">
        <v>282</v>
      </c>
      <c r="AB26" s="136"/>
    </row>
    <row r="27" spans="1:28" s="86" customFormat="1" ht="15">
      <c r="A27" s="35" t="s">
        <v>82</v>
      </c>
      <c r="B27" s="35" t="s">
        <v>265</v>
      </c>
      <c r="C27" s="36">
        <f t="shared" si="2"/>
        <v>46</v>
      </c>
      <c r="D27" s="123">
        <v>3</v>
      </c>
      <c r="E27" s="136">
        <v>3</v>
      </c>
      <c r="F27" s="125">
        <v>6</v>
      </c>
      <c r="G27" s="136">
        <v>5</v>
      </c>
      <c r="H27" s="125">
        <v>12</v>
      </c>
      <c r="I27" s="123">
        <v>9</v>
      </c>
      <c r="J27" s="39"/>
      <c r="K27" s="38"/>
      <c r="L27" s="38">
        <v>8</v>
      </c>
      <c r="M27" s="129"/>
      <c r="N27" s="136">
        <f t="shared" si="4"/>
        <v>7</v>
      </c>
      <c r="O27" s="136">
        <f t="shared" si="3"/>
        <v>0</v>
      </c>
      <c r="P27" s="136">
        <f aca="true" t="shared" si="5" ref="P27:W36">IF($N27=P$16,1,)</f>
        <v>0</v>
      </c>
      <c r="Q27" s="136">
        <f t="shared" si="5"/>
        <v>1</v>
      </c>
      <c r="R27" s="136">
        <f t="shared" si="5"/>
        <v>0</v>
      </c>
      <c r="S27" s="136">
        <f t="shared" si="5"/>
        <v>0</v>
      </c>
      <c r="T27" s="136">
        <f t="shared" si="5"/>
        <v>0</v>
      </c>
      <c r="U27" s="136">
        <f t="shared" si="5"/>
        <v>0</v>
      </c>
      <c r="V27" s="136">
        <f t="shared" si="5"/>
        <v>0</v>
      </c>
      <c r="W27" s="136">
        <f t="shared" si="5"/>
        <v>0</v>
      </c>
      <c r="X27" s="38"/>
      <c r="Y27" s="136"/>
      <c r="Z27" s="136" t="s">
        <v>282</v>
      </c>
      <c r="AA27" s="136"/>
      <c r="AB27" s="136"/>
    </row>
    <row r="28" spans="1:28" s="86" customFormat="1" ht="15">
      <c r="A28" s="35" t="s">
        <v>49</v>
      </c>
      <c r="B28" s="90" t="s">
        <v>113</v>
      </c>
      <c r="C28" s="36">
        <f t="shared" si="2"/>
        <v>46</v>
      </c>
      <c r="D28" s="123">
        <v>5</v>
      </c>
      <c r="E28" s="63"/>
      <c r="F28" s="125"/>
      <c r="G28" s="136">
        <v>12</v>
      </c>
      <c r="H28" s="125">
        <v>8</v>
      </c>
      <c r="I28" s="123"/>
      <c r="J28" s="39">
        <v>16</v>
      </c>
      <c r="K28" s="38">
        <v>5</v>
      </c>
      <c r="L28" s="38"/>
      <c r="M28" s="129"/>
      <c r="N28" s="136">
        <f t="shared" si="4"/>
        <v>5</v>
      </c>
      <c r="O28" s="136">
        <f t="shared" si="3"/>
        <v>0</v>
      </c>
      <c r="P28" s="136">
        <f t="shared" si="5"/>
        <v>0</v>
      </c>
      <c r="Q28" s="136">
        <f t="shared" si="5"/>
        <v>0</v>
      </c>
      <c r="R28" s="136">
        <f t="shared" si="5"/>
        <v>0</v>
      </c>
      <c r="S28" s="136">
        <f t="shared" si="5"/>
        <v>1</v>
      </c>
      <c r="T28" s="136">
        <f t="shared" si="5"/>
        <v>0</v>
      </c>
      <c r="U28" s="136">
        <f t="shared" si="5"/>
        <v>0</v>
      </c>
      <c r="V28" s="136">
        <f t="shared" si="5"/>
        <v>0</v>
      </c>
      <c r="W28" s="136">
        <f t="shared" si="5"/>
        <v>0</v>
      </c>
      <c r="X28" s="38"/>
      <c r="Y28" s="136"/>
      <c r="Z28" s="136"/>
      <c r="AA28" s="136"/>
      <c r="AB28" s="136" t="s">
        <v>282</v>
      </c>
    </row>
    <row r="29" spans="1:28" s="86" customFormat="1" ht="15">
      <c r="A29" s="35" t="s">
        <v>98</v>
      </c>
      <c r="B29" s="35" t="s">
        <v>250</v>
      </c>
      <c r="C29" s="36">
        <f t="shared" si="2"/>
        <v>43</v>
      </c>
      <c r="D29" s="123">
        <v>5</v>
      </c>
      <c r="E29" s="136">
        <v>6</v>
      </c>
      <c r="F29" s="125">
        <v>6</v>
      </c>
      <c r="G29" s="136"/>
      <c r="H29" s="125">
        <v>4</v>
      </c>
      <c r="I29" s="123">
        <v>2</v>
      </c>
      <c r="J29" s="39">
        <v>2</v>
      </c>
      <c r="K29" s="38">
        <v>6</v>
      </c>
      <c r="L29" s="38">
        <v>12</v>
      </c>
      <c r="M29" s="129"/>
      <c r="N29" s="136">
        <f t="shared" si="4"/>
        <v>8</v>
      </c>
      <c r="O29" s="136">
        <f t="shared" si="3"/>
        <v>0</v>
      </c>
      <c r="P29" s="136">
        <f t="shared" si="5"/>
        <v>1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  <c r="U29" s="136">
        <f t="shared" si="5"/>
        <v>0</v>
      </c>
      <c r="V29" s="136">
        <f t="shared" si="5"/>
        <v>0</v>
      </c>
      <c r="W29" s="136">
        <f t="shared" si="5"/>
        <v>0</v>
      </c>
      <c r="X29" s="38"/>
      <c r="Y29" s="136"/>
      <c r="Z29" s="136"/>
      <c r="AA29" s="136" t="s">
        <v>282</v>
      </c>
      <c r="AB29" s="136"/>
    </row>
    <row r="30" spans="1:28" s="86" customFormat="1" ht="15">
      <c r="A30" s="35" t="s">
        <v>106</v>
      </c>
      <c r="B30" s="35" t="s">
        <v>45</v>
      </c>
      <c r="C30" s="36">
        <f t="shared" si="2"/>
        <v>43</v>
      </c>
      <c r="D30" s="123">
        <v>4</v>
      </c>
      <c r="E30" s="136">
        <v>2</v>
      </c>
      <c r="F30" s="125">
        <v>4</v>
      </c>
      <c r="G30" s="136"/>
      <c r="H30" s="125">
        <v>13</v>
      </c>
      <c r="I30" s="123"/>
      <c r="J30" s="39">
        <v>4</v>
      </c>
      <c r="K30" s="38">
        <v>4</v>
      </c>
      <c r="L30" s="38">
        <v>12</v>
      </c>
      <c r="M30" s="129"/>
      <c r="N30" s="136">
        <f t="shared" si="4"/>
        <v>7</v>
      </c>
      <c r="O30" s="136">
        <f t="shared" si="3"/>
        <v>0</v>
      </c>
      <c r="P30" s="136">
        <f t="shared" si="5"/>
        <v>0</v>
      </c>
      <c r="Q30" s="136">
        <f t="shared" si="5"/>
        <v>1</v>
      </c>
      <c r="R30" s="136">
        <f t="shared" si="5"/>
        <v>0</v>
      </c>
      <c r="S30" s="136">
        <f t="shared" si="5"/>
        <v>0</v>
      </c>
      <c r="T30" s="136">
        <f t="shared" si="5"/>
        <v>0</v>
      </c>
      <c r="U30" s="136">
        <f t="shared" si="5"/>
        <v>0</v>
      </c>
      <c r="V30" s="136">
        <f t="shared" si="5"/>
        <v>0</v>
      </c>
      <c r="W30" s="136">
        <f t="shared" si="5"/>
        <v>0</v>
      </c>
      <c r="X30" s="38"/>
      <c r="Y30" s="136"/>
      <c r="Z30" s="136" t="s">
        <v>282</v>
      </c>
      <c r="AA30" s="136"/>
      <c r="AB30" s="136"/>
    </row>
    <row r="31" spans="1:28" s="86" customFormat="1" ht="15">
      <c r="A31" s="35" t="s">
        <v>155</v>
      </c>
      <c r="B31" s="35" t="s">
        <v>251</v>
      </c>
      <c r="C31" s="36">
        <f t="shared" si="2"/>
        <v>42</v>
      </c>
      <c r="D31" s="123">
        <v>4</v>
      </c>
      <c r="E31" s="136">
        <v>4</v>
      </c>
      <c r="F31" s="125">
        <v>4</v>
      </c>
      <c r="G31" s="136">
        <v>4</v>
      </c>
      <c r="H31" s="125">
        <v>5</v>
      </c>
      <c r="I31" s="123">
        <v>3</v>
      </c>
      <c r="J31" s="39">
        <v>6</v>
      </c>
      <c r="K31" s="38">
        <v>4</v>
      </c>
      <c r="L31" s="38">
        <v>8</v>
      </c>
      <c r="M31" s="129"/>
      <c r="N31" s="136">
        <f t="shared" si="4"/>
        <v>9</v>
      </c>
      <c r="O31" s="136">
        <f t="shared" si="3"/>
        <v>1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  <c r="U31" s="136">
        <f t="shared" si="5"/>
        <v>0</v>
      </c>
      <c r="V31" s="136">
        <f t="shared" si="5"/>
        <v>0</v>
      </c>
      <c r="W31" s="136">
        <f t="shared" si="5"/>
        <v>0</v>
      </c>
      <c r="X31" s="38"/>
      <c r="Y31" s="136"/>
      <c r="Z31" s="136"/>
      <c r="AA31" s="136" t="s">
        <v>282</v>
      </c>
      <c r="AB31" s="136"/>
    </row>
    <row r="32" spans="1:28" s="86" customFormat="1" ht="15">
      <c r="A32" s="35" t="s">
        <v>263</v>
      </c>
      <c r="B32" s="35" t="s">
        <v>145</v>
      </c>
      <c r="C32" s="36">
        <f t="shared" si="2"/>
        <v>39</v>
      </c>
      <c r="D32" s="123">
        <v>4</v>
      </c>
      <c r="E32" s="136">
        <v>4</v>
      </c>
      <c r="F32" s="125">
        <v>4</v>
      </c>
      <c r="G32" s="136"/>
      <c r="H32" s="125">
        <v>10</v>
      </c>
      <c r="I32" s="123">
        <v>4</v>
      </c>
      <c r="J32" s="39"/>
      <c r="K32" s="38">
        <v>5</v>
      </c>
      <c r="L32" s="38">
        <v>8</v>
      </c>
      <c r="M32" s="129"/>
      <c r="N32" s="136">
        <f t="shared" si="4"/>
        <v>7</v>
      </c>
      <c r="O32" s="136">
        <f t="shared" si="3"/>
        <v>0</v>
      </c>
      <c r="P32" s="136">
        <f t="shared" si="5"/>
        <v>0</v>
      </c>
      <c r="Q32" s="136">
        <f t="shared" si="5"/>
        <v>1</v>
      </c>
      <c r="R32" s="136">
        <f t="shared" si="5"/>
        <v>0</v>
      </c>
      <c r="S32" s="136">
        <f t="shared" si="5"/>
        <v>0</v>
      </c>
      <c r="T32" s="136">
        <f t="shared" si="5"/>
        <v>0</v>
      </c>
      <c r="U32" s="136">
        <f t="shared" si="5"/>
        <v>0</v>
      </c>
      <c r="V32" s="136">
        <f t="shared" si="5"/>
        <v>0</v>
      </c>
      <c r="W32" s="136">
        <f t="shared" si="5"/>
        <v>0</v>
      </c>
      <c r="X32" s="38"/>
      <c r="Y32" s="136"/>
      <c r="Z32" s="136" t="s">
        <v>282</v>
      </c>
      <c r="AA32" s="136"/>
      <c r="AB32" s="136"/>
    </row>
    <row r="33" spans="1:28" s="86" customFormat="1" ht="15">
      <c r="A33" s="35" t="s">
        <v>48</v>
      </c>
      <c r="B33" s="35" t="s">
        <v>112</v>
      </c>
      <c r="C33" s="36">
        <f t="shared" si="2"/>
        <v>32</v>
      </c>
      <c r="D33" s="123"/>
      <c r="E33" s="136"/>
      <c r="F33" s="125"/>
      <c r="G33" s="136"/>
      <c r="H33" s="125"/>
      <c r="I33" s="123"/>
      <c r="J33" s="39"/>
      <c r="K33" s="38">
        <v>4</v>
      </c>
      <c r="L33" s="38">
        <v>28</v>
      </c>
      <c r="M33" s="129"/>
      <c r="N33" s="136">
        <f t="shared" si="4"/>
        <v>2</v>
      </c>
      <c r="O33" s="136">
        <f aca="true" t="shared" si="6" ref="O33:O96">IF($N33=O$16,1,)</f>
        <v>0</v>
      </c>
      <c r="P33" s="136">
        <f t="shared" si="5"/>
        <v>0</v>
      </c>
      <c r="Q33" s="136">
        <f t="shared" si="5"/>
        <v>0</v>
      </c>
      <c r="R33" s="136">
        <f t="shared" si="5"/>
        <v>0</v>
      </c>
      <c r="S33" s="136">
        <f t="shared" si="5"/>
        <v>0</v>
      </c>
      <c r="T33" s="136">
        <f t="shared" si="5"/>
        <v>0</v>
      </c>
      <c r="U33" s="136">
        <f t="shared" si="5"/>
        <v>0</v>
      </c>
      <c r="V33" s="136">
        <f t="shared" si="5"/>
        <v>1</v>
      </c>
      <c r="W33" s="136">
        <f t="shared" si="5"/>
        <v>0</v>
      </c>
      <c r="X33" s="38"/>
      <c r="Y33" s="136"/>
      <c r="Z33" s="136"/>
      <c r="AA33" s="136" t="s">
        <v>282</v>
      </c>
      <c r="AB33" s="136"/>
    </row>
    <row r="34" spans="1:28" s="86" customFormat="1" ht="15">
      <c r="A34" s="35" t="s">
        <v>37</v>
      </c>
      <c r="B34" s="35" t="s">
        <v>95</v>
      </c>
      <c r="C34" s="36">
        <f t="shared" si="2"/>
        <v>30</v>
      </c>
      <c r="D34" s="123">
        <v>4</v>
      </c>
      <c r="E34" s="136">
        <v>4</v>
      </c>
      <c r="F34" s="125">
        <v>2</v>
      </c>
      <c r="G34" s="136">
        <v>4</v>
      </c>
      <c r="H34" s="125">
        <v>2</v>
      </c>
      <c r="I34" s="123">
        <v>4</v>
      </c>
      <c r="J34" s="39">
        <v>8</v>
      </c>
      <c r="K34" s="38">
        <v>2</v>
      </c>
      <c r="L34" s="38"/>
      <c r="M34" s="129"/>
      <c r="N34" s="136">
        <f t="shared" si="4"/>
        <v>8</v>
      </c>
      <c r="O34" s="136">
        <f t="shared" si="6"/>
        <v>0</v>
      </c>
      <c r="P34" s="136">
        <f t="shared" si="5"/>
        <v>1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38"/>
      <c r="Y34" s="136" t="s">
        <v>282</v>
      </c>
      <c r="Z34" s="136"/>
      <c r="AA34" s="136"/>
      <c r="AB34" s="136"/>
    </row>
    <row r="35" spans="1:28" s="86" customFormat="1" ht="15">
      <c r="A35" s="35" t="s">
        <v>50</v>
      </c>
      <c r="B35" s="90" t="s">
        <v>36</v>
      </c>
      <c r="C35" s="36">
        <f t="shared" si="2"/>
        <v>23</v>
      </c>
      <c r="D35" s="123">
        <v>4</v>
      </c>
      <c r="E35" s="63">
        <v>7</v>
      </c>
      <c r="F35" s="125">
        <v>5</v>
      </c>
      <c r="G35" s="136">
        <v>7</v>
      </c>
      <c r="H35" s="125"/>
      <c r="I35" s="123"/>
      <c r="J35" s="39"/>
      <c r="K35" s="38"/>
      <c r="L35" s="38"/>
      <c r="M35" s="131"/>
      <c r="N35" s="136">
        <f t="shared" si="4"/>
        <v>4</v>
      </c>
      <c r="O35" s="136">
        <f t="shared" si="6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1</v>
      </c>
      <c r="U35" s="136">
        <f t="shared" si="5"/>
        <v>0</v>
      </c>
      <c r="V35" s="136">
        <f t="shared" si="5"/>
        <v>0</v>
      </c>
      <c r="W35" s="136">
        <f t="shared" si="5"/>
        <v>0</v>
      </c>
      <c r="X35" s="38"/>
      <c r="Y35" s="136"/>
      <c r="Z35" s="136"/>
      <c r="AA35" s="136" t="s">
        <v>282</v>
      </c>
      <c r="AB35" s="136"/>
    </row>
    <row r="36" spans="1:28" s="86" customFormat="1" ht="15">
      <c r="A36" s="35" t="s">
        <v>70</v>
      </c>
      <c r="B36" s="35" t="s">
        <v>236</v>
      </c>
      <c r="C36" s="36">
        <f t="shared" si="2"/>
        <v>20</v>
      </c>
      <c r="D36" s="123"/>
      <c r="E36" s="136"/>
      <c r="F36" s="125"/>
      <c r="G36" s="136"/>
      <c r="H36" s="125"/>
      <c r="I36" s="123"/>
      <c r="J36" s="39">
        <v>8</v>
      </c>
      <c r="K36" s="38">
        <v>4</v>
      </c>
      <c r="L36" s="38">
        <v>8</v>
      </c>
      <c r="M36" s="129"/>
      <c r="N36" s="136">
        <f t="shared" si="4"/>
        <v>3</v>
      </c>
      <c r="O36" s="136">
        <f t="shared" si="6"/>
        <v>0</v>
      </c>
      <c r="P36" s="136">
        <f t="shared" si="5"/>
        <v>0</v>
      </c>
      <c r="Q36" s="136">
        <f t="shared" si="5"/>
        <v>0</v>
      </c>
      <c r="R36" s="136">
        <f t="shared" si="5"/>
        <v>0</v>
      </c>
      <c r="S36" s="136">
        <f t="shared" si="5"/>
        <v>0</v>
      </c>
      <c r="T36" s="136">
        <f t="shared" si="5"/>
        <v>0</v>
      </c>
      <c r="U36" s="136">
        <f t="shared" si="5"/>
        <v>1</v>
      </c>
      <c r="V36" s="136">
        <f t="shared" si="5"/>
        <v>0</v>
      </c>
      <c r="W36" s="136">
        <f t="shared" si="5"/>
        <v>0</v>
      </c>
      <c r="X36" s="38"/>
      <c r="Y36" s="136"/>
      <c r="Z36" s="136" t="s">
        <v>282</v>
      </c>
      <c r="AA36" s="136"/>
      <c r="AB36" s="136"/>
    </row>
    <row r="37" spans="1:28" s="86" customFormat="1" ht="15">
      <c r="A37" s="35" t="s">
        <v>46</v>
      </c>
      <c r="B37" s="35" t="s">
        <v>47</v>
      </c>
      <c r="C37" s="36">
        <f t="shared" si="2"/>
        <v>20</v>
      </c>
      <c r="D37" s="123">
        <v>2</v>
      </c>
      <c r="E37" s="136"/>
      <c r="F37" s="125">
        <v>2</v>
      </c>
      <c r="G37" s="136"/>
      <c r="H37" s="125"/>
      <c r="I37" s="123"/>
      <c r="J37" s="39">
        <v>8</v>
      </c>
      <c r="K37" s="38"/>
      <c r="L37" s="38">
        <v>8</v>
      </c>
      <c r="M37" s="129"/>
      <c r="N37" s="136">
        <f t="shared" si="4"/>
        <v>4</v>
      </c>
      <c r="O37" s="136">
        <f t="shared" si="6"/>
        <v>0</v>
      </c>
      <c r="P37" s="136">
        <f aca="true" t="shared" si="7" ref="P37:W46">IF($N37=P$16,1,)</f>
        <v>0</v>
      </c>
      <c r="Q37" s="136">
        <f t="shared" si="7"/>
        <v>0</v>
      </c>
      <c r="R37" s="136">
        <f t="shared" si="7"/>
        <v>0</v>
      </c>
      <c r="S37" s="136">
        <f t="shared" si="7"/>
        <v>0</v>
      </c>
      <c r="T37" s="136">
        <f t="shared" si="7"/>
        <v>1</v>
      </c>
      <c r="U37" s="136">
        <f t="shared" si="7"/>
        <v>0</v>
      </c>
      <c r="V37" s="136">
        <f t="shared" si="7"/>
        <v>0</v>
      </c>
      <c r="W37" s="136">
        <f t="shared" si="7"/>
        <v>0</v>
      </c>
      <c r="X37" s="38"/>
      <c r="Y37" s="136"/>
      <c r="Z37" s="136" t="s">
        <v>282</v>
      </c>
      <c r="AA37" s="136"/>
      <c r="AB37" s="136"/>
    </row>
    <row r="38" spans="1:28" s="86" customFormat="1" ht="15">
      <c r="A38" s="35" t="s">
        <v>149</v>
      </c>
      <c r="B38" s="35" t="s">
        <v>323</v>
      </c>
      <c r="C38" s="36">
        <f t="shared" si="2"/>
        <v>20</v>
      </c>
      <c r="D38" s="123"/>
      <c r="E38" s="136"/>
      <c r="F38" s="125">
        <v>3</v>
      </c>
      <c r="G38" s="136"/>
      <c r="H38" s="125">
        <v>9</v>
      </c>
      <c r="I38" s="123">
        <v>8</v>
      </c>
      <c r="J38" s="39"/>
      <c r="K38" s="38"/>
      <c r="L38" s="38"/>
      <c r="M38" s="129"/>
      <c r="N38" s="136">
        <f t="shared" si="4"/>
        <v>3</v>
      </c>
      <c r="O38" s="136">
        <f t="shared" si="6"/>
        <v>0</v>
      </c>
      <c r="P38" s="136">
        <f t="shared" si="7"/>
        <v>0</v>
      </c>
      <c r="Q38" s="136">
        <f t="shared" si="7"/>
        <v>0</v>
      </c>
      <c r="R38" s="136">
        <f t="shared" si="7"/>
        <v>0</v>
      </c>
      <c r="S38" s="136">
        <f t="shared" si="7"/>
        <v>0</v>
      </c>
      <c r="T38" s="136">
        <f t="shared" si="7"/>
        <v>0</v>
      </c>
      <c r="U38" s="136">
        <f t="shared" si="7"/>
        <v>1</v>
      </c>
      <c r="V38" s="136">
        <f t="shared" si="7"/>
        <v>0</v>
      </c>
      <c r="W38" s="136">
        <f t="shared" si="7"/>
        <v>0</v>
      </c>
      <c r="X38" s="38"/>
      <c r="Y38" s="136"/>
      <c r="Z38" s="136" t="s">
        <v>282</v>
      </c>
      <c r="AA38" s="136"/>
      <c r="AB38" s="136"/>
    </row>
    <row r="39" spans="1:28" s="86" customFormat="1" ht="15">
      <c r="A39" s="35" t="s">
        <v>169</v>
      </c>
      <c r="B39" s="35" t="s">
        <v>252</v>
      </c>
      <c r="C39" s="36">
        <f t="shared" si="2"/>
        <v>19</v>
      </c>
      <c r="D39" s="123">
        <v>2</v>
      </c>
      <c r="E39" s="136"/>
      <c r="F39" s="125"/>
      <c r="G39" s="136">
        <v>5</v>
      </c>
      <c r="H39" s="125"/>
      <c r="I39" s="123"/>
      <c r="J39" s="39">
        <v>6</v>
      </c>
      <c r="K39" s="38"/>
      <c r="L39" s="38">
        <v>6</v>
      </c>
      <c r="M39" s="129"/>
      <c r="N39" s="136">
        <f t="shared" si="4"/>
        <v>4</v>
      </c>
      <c r="O39" s="136">
        <f t="shared" si="6"/>
        <v>0</v>
      </c>
      <c r="P39" s="136">
        <f t="shared" si="7"/>
        <v>0</v>
      </c>
      <c r="Q39" s="136">
        <f t="shared" si="7"/>
        <v>0</v>
      </c>
      <c r="R39" s="136">
        <f t="shared" si="7"/>
        <v>0</v>
      </c>
      <c r="S39" s="136">
        <f t="shared" si="7"/>
        <v>0</v>
      </c>
      <c r="T39" s="136">
        <f t="shared" si="7"/>
        <v>1</v>
      </c>
      <c r="U39" s="136">
        <f t="shared" si="7"/>
        <v>0</v>
      </c>
      <c r="V39" s="136">
        <f t="shared" si="7"/>
        <v>0</v>
      </c>
      <c r="W39" s="136">
        <f t="shared" si="7"/>
        <v>0</v>
      </c>
      <c r="X39" s="38"/>
      <c r="Y39" s="136" t="s">
        <v>282</v>
      </c>
      <c r="Z39" s="136"/>
      <c r="AA39" s="136"/>
      <c r="AB39" s="136"/>
    </row>
    <row r="40" spans="1:28" s="86" customFormat="1" ht="15">
      <c r="A40" s="35" t="s">
        <v>106</v>
      </c>
      <c r="B40" s="35" t="s">
        <v>371</v>
      </c>
      <c r="C40" s="36">
        <f t="shared" si="2"/>
        <v>18</v>
      </c>
      <c r="D40" s="123"/>
      <c r="E40" s="136"/>
      <c r="F40" s="125"/>
      <c r="G40" s="136"/>
      <c r="H40" s="125"/>
      <c r="I40" s="123"/>
      <c r="J40" s="39"/>
      <c r="K40" s="38">
        <v>6</v>
      </c>
      <c r="L40" s="38">
        <v>12</v>
      </c>
      <c r="M40" s="129"/>
      <c r="N40" s="136">
        <f t="shared" si="4"/>
        <v>2</v>
      </c>
      <c r="O40" s="136">
        <f t="shared" si="6"/>
        <v>0</v>
      </c>
      <c r="P40" s="136">
        <f t="shared" si="7"/>
        <v>0</v>
      </c>
      <c r="Q40" s="136">
        <f t="shared" si="7"/>
        <v>0</v>
      </c>
      <c r="R40" s="136">
        <f t="shared" si="7"/>
        <v>0</v>
      </c>
      <c r="S40" s="136">
        <f t="shared" si="7"/>
        <v>0</v>
      </c>
      <c r="T40" s="136">
        <f t="shared" si="7"/>
        <v>0</v>
      </c>
      <c r="U40" s="136">
        <f t="shared" si="7"/>
        <v>0</v>
      </c>
      <c r="V40" s="136">
        <f t="shared" si="7"/>
        <v>1</v>
      </c>
      <c r="W40" s="136">
        <f t="shared" si="7"/>
        <v>0</v>
      </c>
      <c r="X40" s="38"/>
      <c r="Y40" s="136"/>
      <c r="Z40" s="136" t="s">
        <v>282</v>
      </c>
      <c r="AA40" s="136"/>
      <c r="AB40" s="136"/>
    </row>
    <row r="41" spans="1:28" s="86" customFormat="1" ht="15">
      <c r="A41" s="35" t="s">
        <v>206</v>
      </c>
      <c r="B41" s="35" t="s">
        <v>153</v>
      </c>
      <c r="C41" s="36">
        <f t="shared" si="2"/>
        <v>18</v>
      </c>
      <c r="D41" s="123"/>
      <c r="E41" s="136">
        <v>3</v>
      </c>
      <c r="F41" s="125"/>
      <c r="G41" s="136">
        <v>6</v>
      </c>
      <c r="H41" s="125">
        <v>9</v>
      </c>
      <c r="I41" s="123"/>
      <c r="J41" s="39"/>
      <c r="K41" s="38"/>
      <c r="L41" s="38"/>
      <c r="M41" s="129"/>
      <c r="N41" s="136">
        <f t="shared" si="4"/>
        <v>3</v>
      </c>
      <c r="O41" s="136">
        <f t="shared" si="6"/>
        <v>0</v>
      </c>
      <c r="P41" s="136">
        <f t="shared" si="7"/>
        <v>0</v>
      </c>
      <c r="Q41" s="136">
        <f t="shared" si="7"/>
        <v>0</v>
      </c>
      <c r="R41" s="136">
        <f t="shared" si="7"/>
        <v>0</v>
      </c>
      <c r="S41" s="136">
        <f t="shared" si="7"/>
        <v>0</v>
      </c>
      <c r="T41" s="136">
        <f t="shared" si="7"/>
        <v>0</v>
      </c>
      <c r="U41" s="136">
        <f t="shared" si="7"/>
        <v>1</v>
      </c>
      <c r="V41" s="136">
        <f t="shared" si="7"/>
        <v>0</v>
      </c>
      <c r="W41" s="136">
        <f t="shared" si="7"/>
        <v>0</v>
      </c>
      <c r="X41" s="38"/>
      <c r="Y41" s="136"/>
      <c r="Z41" s="136" t="s">
        <v>282</v>
      </c>
      <c r="AA41" s="136"/>
      <c r="AB41" s="136"/>
    </row>
    <row r="42" spans="1:28" s="86" customFormat="1" ht="15">
      <c r="A42" s="35" t="s">
        <v>370</v>
      </c>
      <c r="B42" s="35" t="s">
        <v>108</v>
      </c>
      <c r="C42" s="36">
        <f t="shared" si="2"/>
        <v>17</v>
      </c>
      <c r="D42" s="123"/>
      <c r="E42" s="136"/>
      <c r="F42" s="125"/>
      <c r="G42" s="136"/>
      <c r="H42" s="125"/>
      <c r="I42" s="123"/>
      <c r="J42" s="39"/>
      <c r="K42" s="38">
        <v>1</v>
      </c>
      <c r="L42" s="38">
        <v>16</v>
      </c>
      <c r="M42" s="129"/>
      <c r="N42" s="136">
        <f t="shared" si="4"/>
        <v>2</v>
      </c>
      <c r="O42" s="136">
        <f t="shared" si="6"/>
        <v>0</v>
      </c>
      <c r="P42" s="136">
        <f t="shared" si="7"/>
        <v>0</v>
      </c>
      <c r="Q42" s="136">
        <f t="shared" si="7"/>
        <v>0</v>
      </c>
      <c r="R42" s="136">
        <f t="shared" si="7"/>
        <v>0</v>
      </c>
      <c r="S42" s="136">
        <f t="shared" si="7"/>
        <v>0</v>
      </c>
      <c r="T42" s="136">
        <f t="shared" si="7"/>
        <v>0</v>
      </c>
      <c r="U42" s="136">
        <f t="shared" si="7"/>
        <v>0</v>
      </c>
      <c r="V42" s="136">
        <f t="shared" si="7"/>
        <v>1</v>
      </c>
      <c r="W42" s="136">
        <f t="shared" si="7"/>
        <v>0</v>
      </c>
      <c r="X42" s="38"/>
      <c r="Y42" s="136"/>
      <c r="Z42" s="136" t="s">
        <v>282</v>
      </c>
      <c r="AA42" s="136"/>
      <c r="AB42" s="136"/>
    </row>
    <row r="43" spans="1:28" s="86" customFormat="1" ht="15">
      <c r="A43" s="35" t="s">
        <v>72</v>
      </c>
      <c r="B43" s="35" t="s">
        <v>267</v>
      </c>
      <c r="C43" s="36">
        <f t="shared" si="2"/>
        <v>17</v>
      </c>
      <c r="D43" s="123">
        <v>2</v>
      </c>
      <c r="E43" s="63">
        <v>3</v>
      </c>
      <c r="F43" s="125"/>
      <c r="G43" s="136"/>
      <c r="H43" s="125">
        <v>2</v>
      </c>
      <c r="I43" s="123">
        <v>2</v>
      </c>
      <c r="J43" s="39">
        <v>4</v>
      </c>
      <c r="K43" s="38"/>
      <c r="L43" s="38">
        <v>4</v>
      </c>
      <c r="M43" s="132"/>
      <c r="N43" s="136">
        <f t="shared" si="4"/>
        <v>6</v>
      </c>
      <c r="O43" s="136">
        <f t="shared" si="6"/>
        <v>0</v>
      </c>
      <c r="P43" s="136">
        <f t="shared" si="7"/>
        <v>0</v>
      </c>
      <c r="Q43" s="136">
        <f t="shared" si="7"/>
        <v>0</v>
      </c>
      <c r="R43" s="136">
        <f t="shared" si="7"/>
        <v>1</v>
      </c>
      <c r="S43" s="136">
        <f t="shared" si="7"/>
        <v>0</v>
      </c>
      <c r="T43" s="136">
        <f t="shared" si="7"/>
        <v>0</v>
      </c>
      <c r="U43" s="136">
        <f t="shared" si="7"/>
        <v>0</v>
      </c>
      <c r="V43" s="136">
        <f t="shared" si="7"/>
        <v>0</v>
      </c>
      <c r="W43" s="136">
        <f t="shared" si="7"/>
        <v>0</v>
      </c>
      <c r="X43" s="38"/>
      <c r="Y43" s="136" t="s">
        <v>282</v>
      </c>
      <c r="Z43" s="136"/>
      <c r="AA43" s="136"/>
      <c r="AB43" s="136"/>
    </row>
    <row r="44" spans="1:28" s="86" customFormat="1" ht="15">
      <c r="A44" s="35" t="s">
        <v>168</v>
      </c>
      <c r="B44" s="35" t="s">
        <v>107</v>
      </c>
      <c r="C44" s="36">
        <f t="shared" si="2"/>
        <v>16</v>
      </c>
      <c r="D44" s="123"/>
      <c r="E44" s="136"/>
      <c r="F44" s="125"/>
      <c r="G44" s="136">
        <v>6</v>
      </c>
      <c r="H44" s="125"/>
      <c r="I44" s="123"/>
      <c r="J44" s="39">
        <v>4</v>
      </c>
      <c r="K44" s="38"/>
      <c r="L44" s="38">
        <v>6</v>
      </c>
      <c r="M44" s="129"/>
      <c r="N44" s="136">
        <f t="shared" si="4"/>
        <v>3</v>
      </c>
      <c r="O44" s="136">
        <f t="shared" si="6"/>
        <v>0</v>
      </c>
      <c r="P44" s="136">
        <f t="shared" si="7"/>
        <v>0</v>
      </c>
      <c r="Q44" s="136">
        <f t="shared" si="7"/>
        <v>0</v>
      </c>
      <c r="R44" s="136">
        <f t="shared" si="7"/>
        <v>0</v>
      </c>
      <c r="S44" s="136">
        <f t="shared" si="7"/>
        <v>0</v>
      </c>
      <c r="T44" s="136">
        <f t="shared" si="7"/>
        <v>0</v>
      </c>
      <c r="U44" s="136">
        <f t="shared" si="7"/>
        <v>1</v>
      </c>
      <c r="V44" s="136">
        <f t="shared" si="7"/>
        <v>0</v>
      </c>
      <c r="W44" s="136">
        <f t="shared" si="7"/>
        <v>0</v>
      </c>
      <c r="X44" s="38"/>
      <c r="Y44" s="136"/>
      <c r="Z44" s="136" t="s">
        <v>282</v>
      </c>
      <c r="AA44" s="136"/>
      <c r="AB44" s="136"/>
    </row>
    <row r="45" spans="1:28" s="86" customFormat="1" ht="15">
      <c r="A45" s="35" t="s">
        <v>294</v>
      </c>
      <c r="B45" s="35" t="s">
        <v>295</v>
      </c>
      <c r="C45" s="36">
        <f t="shared" si="2"/>
        <v>16</v>
      </c>
      <c r="D45" s="123">
        <v>2</v>
      </c>
      <c r="E45" s="136"/>
      <c r="F45" s="125"/>
      <c r="G45" s="136">
        <v>7</v>
      </c>
      <c r="H45" s="125">
        <v>3</v>
      </c>
      <c r="I45" s="123"/>
      <c r="J45" s="39">
        <v>4</v>
      </c>
      <c r="K45" s="38"/>
      <c r="L45" s="38"/>
      <c r="M45" s="129"/>
      <c r="N45" s="136">
        <f t="shared" si="4"/>
        <v>4</v>
      </c>
      <c r="O45" s="136">
        <f t="shared" si="6"/>
        <v>0</v>
      </c>
      <c r="P45" s="136">
        <f t="shared" si="7"/>
        <v>0</v>
      </c>
      <c r="Q45" s="136">
        <f t="shared" si="7"/>
        <v>0</v>
      </c>
      <c r="R45" s="136">
        <f t="shared" si="7"/>
        <v>0</v>
      </c>
      <c r="S45" s="136">
        <f t="shared" si="7"/>
        <v>0</v>
      </c>
      <c r="T45" s="136">
        <f t="shared" si="7"/>
        <v>1</v>
      </c>
      <c r="U45" s="136">
        <f t="shared" si="7"/>
        <v>0</v>
      </c>
      <c r="V45" s="136">
        <f t="shared" si="7"/>
        <v>0</v>
      </c>
      <c r="W45" s="136">
        <f t="shared" si="7"/>
        <v>0</v>
      </c>
      <c r="X45" s="38"/>
      <c r="Y45" s="136" t="s">
        <v>282</v>
      </c>
      <c r="Z45" s="136"/>
      <c r="AA45" s="136"/>
      <c r="AB45" s="136"/>
    </row>
    <row r="46" spans="1:28" s="86" customFormat="1" ht="15">
      <c r="A46" s="35" t="s">
        <v>128</v>
      </c>
      <c r="B46" s="35" t="s">
        <v>38</v>
      </c>
      <c r="C46" s="36">
        <f t="shared" si="2"/>
        <v>16</v>
      </c>
      <c r="D46" s="123">
        <v>4</v>
      </c>
      <c r="E46" s="136">
        <v>5</v>
      </c>
      <c r="F46" s="125">
        <v>3</v>
      </c>
      <c r="G46" s="136">
        <v>2</v>
      </c>
      <c r="H46" s="125">
        <v>2</v>
      </c>
      <c r="I46" s="123"/>
      <c r="J46" s="39"/>
      <c r="K46" s="38"/>
      <c r="L46" s="38"/>
      <c r="M46" s="129"/>
      <c r="N46" s="136">
        <f t="shared" si="4"/>
        <v>5</v>
      </c>
      <c r="O46" s="136">
        <f t="shared" si="6"/>
        <v>0</v>
      </c>
      <c r="P46" s="136">
        <f t="shared" si="7"/>
        <v>0</v>
      </c>
      <c r="Q46" s="136">
        <f t="shared" si="7"/>
        <v>0</v>
      </c>
      <c r="R46" s="136">
        <f t="shared" si="7"/>
        <v>0</v>
      </c>
      <c r="S46" s="136">
        <f t="shared" si="7"/>
        <v>1</v>
      </c>
      <c r="T46" s="136">
        <f t="shared" si="7"/>
        <v>0</v>
      </c>
      <c r="U46" s="136">
        <f t="shared" si="7"/>
        <v>0</v>
      </c>
      <c r="V46" s="136">
        <f t="shared" si="7"/>
        <v>0</v>
      </c>
      <c r="W46" s="136">
        <f t="shared" si="7"/>
        <v>0</v>
      </c>
      <c r="X46" s="38"/>
      <c r="Y46" s="136"/>
      <c r="Z46" s="136" t="s">
        <v>282</v>
      </c>
      <c r="AA46" s="136"/>
      <c r="AB46" s="136"/>
    </row>
    <row r="47" spans="1:28" s="86" customFormat="1" ht="15">
      <c r="A47" s="35" t="s">
        <v>29</v>
      </c>
      <c r="B47" s="90" t="s">
        <v>298</v>
      </c>
      <c r="C47" s="36">
        <f t="shared" si="2"/>
        <v>15</v>
      </c>
      <c r="D47" s="123">
        <v>1</v>
      </c>
      <c r="E47" s="136">
        <v>2</v>
      </c>
      <c r="F47" s="125"/>
      <c r="G47" s="136"/>
      <c r="H47" s="125"/>
      <c r="I47" s="123"/>
      <c r="J47" s="39"/>
      <c r="K47" s="38"/>
      <c r="L47" s="38">
        <v>12</v>
      </c>
      <c r="M47" s="129"/>
      <c r="N47" s="136">
        <f t="shared" si="4"/>
        <v>3</v>
      </c>
      <c r="O47" s="136">
        <f t="shared" si="6"/>
        <v>0</v>
      </c>
      <c r="P47" s="136">
        <f aca="true" t="shared" si="8" ref="P47:W56">IF($N47=P$16,1,)</f>
        <v>0</v>
      </c>
      <c r="Q47" s="136">
        <f t="shared" si="8"/>
        <v>0</v>
      </c>
      <c r="R47" s="136">
        <f t="shared" si="8"/>
        <v>0</v>
      </c>
      <c r="S47" s="136">
        <f t="shared" si="8"/>
        <v>0</v>
      </c>
      <c r="T47" s="136">
        <f t="shared" si="8"/>
        <v>0</v>
      </c>
      <c r="U47" s="136">
        <f t="shared" si="8"/>
        <v>1</v>
      </c>
      <c r="V47" s="136">
        <f t="shared" si="8"/>
        <v>0</v>
      </c>
      <c r="W47" s="136">
        <f t="shared" si="8"/>
        <v>0</v>
      </c>
      <c r="X47" s="38"/>
      <c r="Y47" s="136" t="s">
        <v>282</v>
      </c>
      <c r="Z47" s="136"/>
      <c r="AA47" s="136"/>
      <c r="AB47" s="136"/>
    </row>
    <row r="48" spans="1:28" s="86" customFormat="1" ht="15">
      <c r="A48" s="35" t="s">
        <v>89</v>
      </c>
      <c r="B48" s="35" t="s">
        <v>207</v>
      </c>
      <c r="C48" s="36">
        <f t="shared" si="2"/>
        <v>15</v>
      </c>
      <c r="D48" s="123"/>
      <c r="E48" s="136"/>
      <c r="F48" s="125"/>
      <c r="G48" s="136">
        <v>3</v>
      </c>
      <c r="H48" s="125">
        <v>4</v>
      </c>
      <c r="I48" s="123"/>
      <c r="J48" s="39"/>
      <c r="K48" s="38">
        <v>4</v>
      </c>
      <c r="L48" s="38">
        <v>4</v>
      </c>
      <c r="M48" s="129"/>
      <c r="N48" s="136">
        <f t="shared" si="4"/>
        <v>4</v>
      </c>
      <c r="O48" s="136">
        <f t="shared" si="6"/>
        <v>0</v>
      </c>
      <c r="P48" s="136">
        <f t="shared" si="8"/>
        <v>0</v>
      </c>
      <c r="Q48" s="136">
        <f t="shared" si="8"/>
        <v>0</v>
      </c>
      <c r="R48" s="136">
        <f t="shared" si="8"/>
        <v>0</v>
      </c>
      <c r="S48" s="136">
        <f t="shared" si="8"/>
        <v>0</v>
      </c>
      <c r="T48" s="136">
        <f t="shared" si="8"/>
        <v>1</v>
      </c>
      <c r="U48" s="136">
        <f t="shared" si="8"/>
        <v>0</v>
      </c>
      <c r="V48" s="136">
        <f t="shared" si="8"/>
        <v>0</v>
      </c>
      <c r="W48" s="136">
        <f t="shared" si="8"/>
        <v>0</v>
      </c>
      <c r="X48" s="38"/>
      <c r="Y48" s="136" t="s">
        <v>282</v>
      </c>
      <c r="Z48" s="136"/>
      <c r="AA48" s="136"/>
      <c r="AB48" s="136"/>
    </row>
    <row r="49" spans="1:28" s="86" customFormat="1" ht="15">
      <c r="A49" s="35" t="s">
        <v>171</v>
      </c>
      <c r="B49" s="35" t="s">
        <v>203</v>
      </c>
      <c r="C49" s="36">
        <f aca="true" t="shared" si="9" ref="C49:C80">SUM(D49:L49)</f>
        <v>14</v>
      </c>
      <c r="D49" s="123"/>
      <c r="E49" s="136"/>
      <c r="F49" s="125"/>
      <c r="G49" s="136"/>
      <c r="H49" s="125"/>
      <c r="I49" s="123">
        <v>2</v>
      </c>
      <c r="J49" s="39">
        <v>4</v>
      </c>
      <c r="K49" s="38">
        <v>2</v>
      </c>
      <c r="L49" s="38">
        <v>6</v>
      </c>
      <c r="M49" s="129"/>
      <c r="N49" s="136">
        <f t="shared" si="4"/>
        <v>4</v>
      </c>
      <c r="O49" s="136">
        <f t="shared" si="6"/>
        <v>0</v>
      </c>
      <c r="P49" s="136">
        <f t="shared" si="8"/>
        <v>0</v>
      </c>
      <c r="Q49" s="136">
        <f t="shared" si="8"/>
        <v>0</v>
      </c>
      <c r="R49" s="136">
        <f t="shared" si="8"/>
        <v>0</v>
      </c>
      <c r="S49" s="136">
        <f t="shared" si="8"/>
        <v>0</v>
      </c>
      <c r="T49" s="136">
        <f t="shared" si="8"/>
        <v>1</v>
      </c>
      <c r="U49" s="136">
        <f t="shared" si="8"/>
        <v>0</v>
      </c>
      <c r="V49" s="136">
        <f t="shared" si="8"/>
        <v>0</v>
      </c>
      <c r="W49" s="136">
        <f t="shared" si="8"/>
        <v>0</v>
      </c>
      <c r="X49" s="38"/>
      <c r="Y49" s="136" t="s">
        <v>282</v>
      </c>
      <c r="Z49" s="136"/>
      <c r="AA49" s="136"/>
      <c r="AB49" s="136"/>
    </row>
    <row r="50" spans="1:28" s="86" customFormat="1" ht="15">
      <c r="A50" s="35" t="s">
        <v>249</v>
      </c>
      <c r="B50" s="35" t="s">
        <v>104</v>
      </c>
      <c r="C50" s="36">
        <f t="shared" si="9"/>
        <v>13</v>
      </c>
      <c r="D50" s="123"/>
      <c r="E50" s="136"/>
      <c r="F50" s="125"/>
      <c r="G50" s="136">
        <v>3</v>
      </c>
      <c r="H50" s="125">
        <v>1</v>
      </c>
      <c r="I50" s="123"/>
      <c r="J50" s="39"/>
      <c r="K50" s="38">
        <v>3</v>
      </c>
      <c r="L50" s="38">
        <v>6</v>
      </c>
      <c r="M50" s="129"/>
      <c r="N50" s="136">
        <f t="shared" si="4"/>
        <v>4</v>
      </c>
      <c r="O50" s="136">
        <f t="shared" si="6"/>
        <v>0</v>
      </c>
      <c r="P50" s="136">
        <f t="shared" si="8"/>
        <v>0</v>
      </c>
      <c r="Q50" s="136">
        <f t="shared" si="8"/>
        <v>0</v>
      </c>
      <c r="R50" s="136">
        <f t="shared" si="8"/>
        <v>0</v>
      </c>
      <c r="S50" s="136">
        <f t="shared" si="8"/>
        <v>0</v>
      </c>
      <c r="T50" s="136">
        <f t="shared" si="8"/>
        <v>1</v>
      </c>
      <c r="U50" s="136">
        <f t="shared" si="8"/>
        <v>0</v>
      </c>
      <c r="V50" s="136">
        <f t="shared" si="8"/>
        <v>0</v>
      </c>
      <c r="W50" s="136">
        <f t="shared" si="8"/>
        <v>0</v>
      </c>
      <c r="X50" s="38"/>
      <c r="Y50" s="136" t="s">
        <v>282</v>
      </c>
      <c r="Z50" s="136"/>
      <c r="AA50" s="136"/>
      <c r="AB50" s="136"/>
    </row>
    <row r="51" spans="1:28" s="86" customFormat="1" ht="15">
      <c r="A51" s="35" t="s">
        <v>49</v>
      </c>
      <c r="B51" s="35" t="s">
        <v>109</v>
      </c>
      <c r="C51" s="36">
        <f t="shared" si="9"/>
        <v>13</v>
      </c>
      <c r="D51" s="123">
        <v>7</v>
      </c>
      <c r="E51" s="136"/>
      <c r="F51" s="125"/>
      <c r="G51" s="136"/>
      <c r="H51" s="125"/>
      <c r="I51" s="123"/>
      <c r="J51" s="39"/>
      <c r="K51" s="38">
        <v>6</v>
      </c>
      <c r="L51" s="38"/>
      <c r="M51" s="129"/>
      <c r="N51" s="136">
        <f t="shared" si="4"/>
        <v>2</v>
      </c>
      <c r="O51" s="136">
        <f t="shared" si="6"/>
        <v>0</v>
      </c>
      <c r="P51" s="136">
        <f t="shared" si="8"/>
        <v>0</v>
      </c>
      <c r="Q51" s="136">
        <f t="shared" si="8"/>
        <v>0</v>
      </c>
      <c r="R51" s="136">
        <f t="shared" si="8"/>
        <v>0</v>
      </c>
      <c r="S51" s="136">
        <f t="shared" si="8"/>
        <v>0</v>
      </c>
      <c r="T51" s="136">
        <f t="shared" si="8"/>
        <v>0</v>
      </c>
      <c r="U51" s="136">
        <f t="shared" si="8"/>
        <v>0</v>
      </c>
      <c r="V51" s="136">
        <f t="shared" si="8"/>
        <v>1</v>
      </c>
      <c r="W51" s="136">
        <f t="shared" si="8"/>
        <v>0</v>
      </c>
      <c r="X51" s="38"/>
      <c r="Y51" s="136"/>
      <c r="Z51" s="136" t="s">
        <v>282</v>
      </c>
      <c r="AA51" s="136"/>
      <c r="AB51" s="136"/>
    </row>
    <row r="52" spans="1:28" s="86" customFormat="1" ht="15">
      <c r="A52" s="35" t="s">
        <v>76</v>
      </c>
      <c r="B52" s="35" t="s">
        <v>77</v>
      </c>
      <c r="C52" s="36">
        <f t="shared" si="9"/>
        <v>12</v>
      </c>
      <c r="D52" s="123"/>
      <c r="E52" s="136">
        <v>4</v>
      </c>
      <c r="F52" s="125"/>
      <c r="G52" s="136"/>
      <c r="H52" s="125"/>
      <c r="I52" s="123"/>
      <c r="J52" s="39"/>
      <c r="K52" s="38">
        <v>4</v>
      </c>
      <c r="L52" s="38">
        <v>4</v>
      </c>
      <c r="M52" s="129"/>
      <c r="N52" s="136">
        <f t="shared" si="4"/>
        <v>3</v>
      </c>
      <c r="O52" s="136">
        <f t="shared" si="6"/>
        <v>0</v>
      </c>
      <c r="P52" s="136">
        <f t="shared" si="8"/>
        <v>0</v>
      </c>
      <c r="Q52" s="136">
        <f t="shared" si="8"/>
        <v>0</v>
      </c>
      <c r="R52" s="136">
        <f t="shared" si="8"/>
        <v>0</v>
      </c>
      <c r="S52" s="136">
        <f t="shared" si="8"/>
        <v>0</v>
      </c>
      <c r="T52" s="136">
        <f t="shared" si="8"/>
        <v>0</v>
      </c>
      <c r="U52" s="136">
        <f t="shared" si="8"/>
        <v>1</v>
      </c>
      <c r="V52" s="136">
        <f t="shared" si="8"/>
        <v>0</v>
      </c>
      <c r="W52" s="136">
        <f t="shared" si="8"/>
        <v>0</v>
      </c>
      <c r="X52" s="38"/>
      <c r="Y52" s="136" t="s">
        <v>282</v>
      </c>
      <c r="Z52" s="136"/>
      <c r="AA52" s="136"/>
      <c r="AB52" s="136"/>
    </row>
    <row r="53" spans="1:28" s="86" customFormat="1" ht="15">
      <c r="A53" s="35" t="s">
        <v>84</v>
      </c>
      <c r="B53" s="35" t="s">
        <v>324</v>
      </c>
      <c r="C53" s="36">
        <f t="shared" si="9"/>
        <v>12</v>
      </c>
      <c r="D53" s="123"/>
      <c r="E53" s="136"/>
      <c r="F53" s="125">
        <v>4</v>
      </c>
      <c r="G53" s="136">
        <v>2</v>
      </c>
      <c r="H53" s="125"/>
      <c r="I53" s="123">
        <v>2</v>
      </c>
      <c r="J53" s="39"/>
      <c r="K53" s="38"/>
      <c r="L53" s="38">
        <v>4</v>
      </c>
      <c r="M53" s="129"/>
      <c r="N53" s="136">
        <f t="shared" si="4"/>
        <v>4</v>
      </c>
      <c r="O53" s="136">
        <f t="shared" si="6"/>
        <v>0</v>
      </c>
      <c r="P53" s="136">
        <f t="shared" si="8"/>
        <v>0</v>
      </c>
      <c r="Q53" s="136">
        <f t="shared" si="8"/>
        <v>0</v>
      </c>
      <c r="R53" s="136">
        <f t="shared" si="8"/>
        <v>0</v>
      </c>
      <c r="S53" s="136">
        <f t="shared" si="8"/>
        <v>0</v>
      </c>
      <c r="T53" s="136">
        <f t="shared" si="8"/>
        <v>1</v>
      </c>
      <c r="U53" s="136">
        <f t="shared" si="8"/>
        <v>0</v>
      </c>
      <c r="V53" s="136">
        <f t="shared" si="8"/>
        <v>0</v>
      </c>
      <c r="W53" s="136">
        <f t="shared" si="8"/>
        <v>0</v>
      </c>
      <c r="X53" s="38"/>
      <c r="Y53" s="136" t="s">
        <v>282</v>
      </c>
      <c r="Z53" s="136"/>
      <c r="AA53" s="136"/>
      <c r="AB53" s="136"/>
    </row>
    <row r="54" spans="1:28" s="86" customFormat="1" ht="15">
      <c r="A54" s="35" t="s">
        <v>333</v>
      </c>
      <c r="B54" s="35" t="s">
        <v>36</v>
      </c>
      <c r="C54" s="36">
        <f t="shared" si="9"/>
        <v>12</v>
      </c>
      <c r="D54" s="123"/>
      <c r="E54" s="136"/>
      <c r="F54" s="125"/>
      <c r="G54" s="136">
        <v>4</v>
      </c>
      <c r="H54" s="125"/>
      <c r="I54" s="123"/>
      <c r="J54" s="39">
        <v>4</v>
      </c>
      <c r="K54" s="38">
        <v>4</v>
      </c>
      <c r="L54" s="38"/>
      <c r="M54" s="129"/>
      <c r="N54" s="136">
        <f t="shared" si="4"/>
        <v>3</v>
      </c>
      <c r="O54" s="136">
        <f t="shared" si="6"/>
        <v>0</v>
      </c>
      <c r="P54" s="136">
        <f t="shared" si="8"/>
        <v>0</v>
      </c>
      <c r="Q54" s="136">
        <f t="shared" si="8"/>
        <v>0</v>
      </c>
      <c r="R54" s="136">
        <f t="shared" si="8"/>
        <v>0</v>
      </c>
      <c r="S54" s="136">
        <f t="shared" si="8"/>
        <v>0</v>
      </c>
      <c r="T54" s="136">
        <f t="shared" si="8"/>
        <v>0</v>
      </c>
      <c r="U54" s="136">
        <f t="shared" si="8"/>
        <v>1</v>
      </c>
      <c r="V54" s="136">
        <f t="shared" si="8"/>
        <v>0</v>
      </c>
      <c r="W54" s="136">
        <f t="shared" si="8"/>
        <v>0</v>
      </c>
      <c r="X54" s="38"/>
      <c r="Y54" s="136" t="s">
        <v>282</v>
      </c>
      <c r="Z54" s="136"/>
      <c r="AA54" s="136"/>
      <c r="AB54" s="136"/>
    </row>
    <row r="55" spans="1:28" s="86" customFormat="1" ht="15">
      <c r="A55" s="35" t="s">
        <v>60</v>
      </c>
      <c r="B55" s="35" t="s">
        <v>240</v>
      </c>
      <c r="C55" s="36">
        <f t="shared" si="9"/>
        <v>12</v>
      </c>
      <c r="D55" s="123">
        <v>3</v>
      </c>
      <c r="E55" s="63"/>
      <c r="F55" s="125"/>
      <c r="G55" s="136"/>
      <c r="H55" s="125"/>
      <c r="I55" s="123"/>
      <c r="J55" s="39">
        <v>8</v>
      </c>
      <c r="K55" s="38">
        <v>1</v>
      </c>
      <c r="L55" s="38"/>
      <c r="M55" s="131"/>
      <c r="N55" s="136">
        <f t="shared" si="4"/>
        <v>3</v>
      </c>
      <c r="O55" s="136">
        <f t="shared" si="6"/>
        <v>0</v>
      </c>
      <c r="P55" s="136">
        <f t="shared" si="8"/>
        <v>0</v>
      </c>
      <c r="Q55" s="136">
        <f t="shared" si="8"/>
        <v>0</v>
      </c>
      <c r="R55" s="136">
        <f t="shared" si="8"/>
        <v>0</v>
      </c>
      <c r="S55" s="136">
        <f t="shared" si="8"/>
        <v>0</v>
      </c>
      <c r="T55" s="136">
        <f t="shared" si="8"/>
        <v>0</v>
      </c>
      <c r="U55" s="136">
        <f t="shared" si="8"/>
        <v>1</v>
      </c>
      <c r="V55" s="136">
        <f t="shared" si="8"/>
        <v>0</v>
      </c>
      <c r="W55" s="136">
        <f t="shared" si="8"/>
        <v>0</v>
      </c>
      <c r="X55" s="38"/>
      <c r="Y55" s="136" t="s">
        <v>282</v>
      </c>
      <c r="Z55" s="136"/>
      <c r="AA55" s="136"/>
      <c r="AB55" s="136"/>
    </row>
    <row r="56" spans="1:28" s="86" customFormat="1" ht="15">
      <c r="A56" s="35" t="s">
        <v>48</v>
      </c>
      <c r="B56" s="35" t="s">
        <v>109</v>
      </c>
      <c r="C56" s="36">
        <f t="shared" si="9"/>
        <v>10</v>
      </c>
      <c r="D56" s="123"/>
      <c r="E56" s="136"/>
      <c r="F56" s="125"/>
      <c r="G56" s="136"/>
      <c r="H56" s="125"/>
      <c r="I56" s="123"/>
      <c r="J56" s="39">
        <v>10</v>
      </c>
      <c r="K56" s="38"/>
      <c r="L56" s="38"/>
      <c r="M56" s="129"/>
      <c r="N56" s="136">
        <f t="shared" si="4"/>
        <v>1</v>
      </c>
      <c r="O56" s="136">
        <f t="shared" si="6"/>
        <v>0</v>
      </c>
      <c r="P56" s="136">
        <f t="shared" si="8"/>
        <v>0</v>
      </c>
      <c r="Q56" s="136">
        <f t="shared" si="8"/>
        <v>0</v>
      </c>
      <c r="R56" s="136">
        <f t="shared" si="8"/>
        <v>0</v>
      </c>
      <c r="S56" s="136">
        <f t="shared" si="8"/>
        <v>0</v>
      </c>
      <c r="T56" s="136">
        <f t="shared" si="8"/>
        <v>0</v>
      </c>
      <c r="U56" s="136">
        <f t="shared" si="8"/>
        <v>0</v>
      </c>
      <c r="V56" s="136">
        <f t="shared" si="8"/>
        <v>0</v>
      </c>
      <c r="W56" s="136">
        <f t="shared" si="8"/>
        <v>1</v>
      </c>
      <c r="X56" s="38"/>
      <c r="Y56" s="136"/>
      <c r="Z56" s="136" t="s">
        <v>282</v>
      </c>
      <c r="AA56" s="136"/>
      <c r="AB56" s="136"/>
    </row>
    <row r="57" spans="1:28" s="86" customFormat="1" ht="15">
      <c r="A57" s="35" t="s">
        <v>331</v>
      </c>
      <c r="B57" s="35" t="s">
        <v>332</v>
      </c>
      <c r="C57" s="36">
        <f t="shared" si="9"/>
        <v>10</v>
      </c>
      <c r="D57" s="123"/>
      <c r="E57" s="63"/>
      <c r="F57" s="125"/>
      <c r="G57" s="136">
        <v>3</v>
      </c>
      <c r="H57" s="125">
        <v>3</v>
      </c>
      <c r="I57" s="123"/>
      <c r="J57" s="39">
        <v>4</v>
      </c>
      <c r="K57" s="38"/>
      <c r="L57" s="38"/>
      <c r="M57" s="132"/>
      <c r="N57" s="136">
        <f t="shared" si="4"/>
        <v>3</v>
      </c>
      <c r="O57" s="136">
        <f t="shared" si="6"/>
        <v>0</v>
      </c>
      <c r="P57" s="136">
        <f aca="true" t="shared" si="10" ref="P57:W66">IF($N57=P$16,1,)</f>
        <v>0</v>
      </c>
      <c r="Q57" s="136">
        <f t="shared" si="10"/>
        <v>0</v>
      </c>
      <c r="R57" s="136">
        <f t="shared" si="10"/>
        <v>0</v>
      </c>
      <c r="S57" s="136">
        <f t="shared" si="10"/>
        <v>0</v>
      </c>
      <c r="T57" s="136">
        <f t="shared" si="10"/>
        <v>0</v>
      </c>
      <c r="U57" s="136">
        <f t="shared" si="10"/>
        <v>1</v>
      </c>
      <c r="V57" s="136">
        <f t="shared" si="10"/>
        <v>0</v>
      </c>
      <c r="W57" s="136">
        <f t="shared" si="10"/>
        <v>0</v>
      </c>
      <c r="X57" s="38"/>
      <c r="Y57" s="136" t="s">
        <v>282</v>
      </c>
      <c r="Z57" s="136"/>
      <c r="AA57" s="136"/>
      <c r="AB57" s="136"/>
    </row>
    <row r="58" spans="1:28" s="86" customFormat="1" ht="15">
      <c r="A58" s="35" t="s">
        <v>49</v>
      </c>
      <c r="B58" s="90" t="s">
        <v>112</v>
      </c>
      <c r="C58" s="36">
        <f t="shared" si="9"/>
        <v>10</v>
      </c>
      <c r="D58" s="123">
        <v>7</v>
      </c>
      <c r="E58" s="63"/>
      <c r="F58" s="125"/>
      <c r="G58" s="136"/>
      <c r="H58" s="125">
        <v>3</v>
      </c>
      <c r="I58" s="123"/>
      <c r="J58" s="39"/>
      <c r="K58" s="38"/>
      <c r="L58" s="38"/>
      <c r="M58" s="131"/>
      <c r="N58" s="136">
        <f t="shared" si="4"/>
        <v>2</v>
      </c>
      <c r="O58" s="136">
        <f t="shared" si="6"/>
        <v>0</v>
      </c>
      <c r="P58" s="136">
        <f t="shared" si="10"/>
        <v>0</v>
      </c>
      <c r="Q58" s="136">
        <f t="shared" si="10"/>
        <v>0</v>
      </c>
      <c r="R58" s="136">
        <f t="shared" si="10"/>
        <v>0</v>
      </c>
      <c r="S58" s="136">
        <f t="shared" si="10"/>
        <v>0</v>
      </c>
      <c r="T58" s="136">
        <f t="shared" si="10"/>
        <v>0</v>
      </c>
      <c r="U58" s="136">
        <f t="shared" si="10"/>
        <v>0</v>
      </c>
      <c r="V58" s="136">
        <f t="shared" si="10"/>
        <v>1</v>
      </c>
      <c r="W58" s="136">
        <f t="shared" si="10"/>
        <v>0</v>
      </c>
      <c r="X58" s="38"/>
      <c r="Y58" s="136"/>
      <c r="Z58" s="136"/>
      <c r="AA58" s="136" t="s">
        <v>282</v>
      </c>
      <c r="AB58" s="136"/>
    </row>
    <row r="59" spans="1:28" s="86" customFormat="1" ht="15">
      <c r="A59" s="35" t="s">
        <v>235</v>
      </c>
      <c r="B59" s="35" t="s">
        <v>356</v>
      </c>
      <c r="C59" s="36">
        <f t="shared" si="9"/>
        <v>10</v>
      </c>
      <c r="D59" s="123"/>
      <c r="E59" s="63"/>
      <c r="F59" s="125"/>
      <c r="G59" s="136"/>
      <c r="H59" s="125"/>
      <c r="I59" s="123">
        <v>10</v>
      </c>
      <c r="J59" s="39"/>
      <c r="K59" s="38"/>
      <c r="L59" s="38"/>
      <c r="M59" s="131"/>
      <c r="N59" s="136">
        <f t="shared" si="4"/>
        <v>1</v>
      </c>
      <c r="O59" s="136">
        <f t="shared" si="6"/>
        <v>0</v>
      </c>
      <c r="P59" s="136">
        <f t="shared" si="10"/>
        <v>0</v>
      </c>
      <c r="Q59" s="136">
        <f t="shared" si="10"/>
        <v>0</v>
      </c>
      <c r="R59" s="136">
        <f t="shared" si="10"/>
        <v>0</v>
      </c>
      <c r="S59" s="136">
        <f t="shared" si="10"/>
        <v>0</v>
      </c>
      <c r="T59" s="136">
        <f t="shared" si="10"/>
        <v>0</v>
      </c>
      <c r="U59" s="136">
        <f t="shared" si="10"/>
        <v>0</v>
      </c>
      <c r="V59" s="136">
        <f t="shared" si="10"/>
        <v>0</v>
      </c>
      <c r="W59" s="136">
        <f t="shared" si="10"/>
        <v>1</v>
      </c>
      <c r="X59" s="38"/>
      <c r="Y59" s="136"/>
      <c r="Z59" s="136" t="s">
        <v>282</v>
      </c>
      <c r="AA59" s="136"/>
      <c r="AB59" s="136"/>
    </row>
    <row r="60" spans="1:28" s="86" customFormat="1" ht="15">
      <c r="A60" s="35" t="s">
        <v>256</v>
      </c>
      <c r="B60" s="35" t="s">
        <v>257</v>
      </c>
      <c r="C60" s="36">
        <f t="shared" si="9"/>
        <v>9</v>
      </c>
      <c r="D60" s="123"/>
      <c r="E60" s="136">
        <v>4</v>
      </c>
      <c r="F60" s="125">
        <v>5</v>
      </c>
      <c r="G60" s="136"/>
      <c r="H60" s="125"/>
      <c r="I60" s="123"/>
      <c r="J60" s="39"/>
      <c r="K60" s="38"/>
      <c r="L60" s="38"/>
      <c r="M60" s="129"/>
      <c r="N60" s="136">
        <f t="shared" si="4"/>
        <v>2</v>
      </c>
      <c r="O60" s="136">
        <f t="shared" si="6"/>
        <v>0</v>
      </c>
      <c r="P60" s="136">
        <f t="shared" si="10"/>
        <v>0</v>
      </c>
      <c r="Q60" s="136">
        <f t="shared" si="10"/>
        <v>0</v>
      </c>
      <c r="R60" s="136">
        <f t="shared" si="10"/>
        <v>0</v>
      </c>
      <c r="S60" s="136">
        <f t="shared" si="10"/>
        <v>0</v>
      </c>
      <c r="T60" s="136">
        <f t="shared" si="10"/>
        <v>0</v>
      </c>
      <c r="U60" s="136">
        <f t="shared" si="10"/>
        <v>0</v>
      </c>
      <c r="V60" s="136">
        <f t="shared" si="10"/>
        <v>1</v>
      </c>
      <c r="W60" s="136">
        <f t="shared" si="10"/>
        <v>0</v>
      </c>
      <c r="X60" s="38"/>
      <c r="Y60" s="136"/>
      <c r="Z60" s="136" t="s">
        <v>282</v>
      </c>
      <c r="AA60" s="136"/>
      <c r="AB60" s="136"/>
    </row>
    <row r="61" spans="1:28" s="86" customFormat="1" ht="15">
      <c r="A61" s="35" t="s">
        <v>394</v>
      </c>
      <c r="B61" s="90" t="s">
        <v>138</v>
      </c>
      <c r="C61" s="36">
        <f t="shared" si="9"/>
        <v>8</v>
      </c>
      <c r="D61" s="123"/>
      <c r="E61" s="136"/>
      <c r="F61" s="125"/>
      <c r="G61" s="136"/>
      <c r="H61" s="125"/>
      <c r="I61" s="123"/>
      <c r="J61" s="39"/>
      <c r="K61" s="38"/>
      <c r="L61" s="38">
        <v>8</v>
      </c>
      <c r="M61" s="129"/>
      <c r="N61" s="136">
        <f t="shared" si="4"/>
        <v>1</v>
      </c>
      <c r="O61" s="136">
        <f t="shared" si="6"/>
        <v>0</v>
      </c>
      <c r="P61" s="136">
        <f t="shared" si="10"/>
        <v>0</v>
      </c>
      <c r="Q61" s="136">
        <f t="shared" si="10"/>
        <v>0</v>
      </c>
      <c r="R61" s="136">
        <f t="shared" si="10"/>
        <v>0</v>
      </c>
      <c r="S61" s="136">
        <f t="shared" si="10"/>
        <v>0</v>
      </c>
      <c r="T61" s="136">
        <f t="shared" si="10"/>
        <v>0</v>
      </c>
      <c r="U61" s="136">
        <f t="shared" si="10"/>
        <v>0</v>
      </c>
      <c r="V61" s="136">
        <f t="shared" si="10"/>
        <v>0</v>
      </c>
      <c r="W61" s="136">
        <f t="shared" si="10"/>
        <v>1</v>
      </c>
      <c r="X61" s="38"/>
      <c r="Y61" s="136" t="s">
        <v>282</v>
      </c>
      <c r="Z61" s="136"/>
      <c r="AA61" s="136"/>
      <c r="AB61" s="136"/>
    </row>
    <row r="62" spans="1:28" s="86" customFormat="1" ht="15">
      <c r="A62" s="35" t="s">
        <v>383</v>
      </c>
      <c r="B62" s="90" t="s">
        <v>174</v>
      </c>
      <c r="C62" s="36">
        <f t="shared" si="9"/>
        <v>8</v>
      </c>
      <c r="D62" s="123"/>
      <c r="E62" s="136"/>
      <c r="F62" s="125"/>
      <c r="G62" s="136"/>
      <c r="H62" s="125"/>
      <c r="I62" s="123"/>
      <c r="J62" s="39"/>
      <c r="K62" s="38"/>
      <c r="L62" s="38">
        <v>8</v>
      </c>
      <c r="M62" s="129"/>
      <c r="N62" s="136">
        <f t="shared" si="4"/>
        <v>1</v>
      </c>
      <c r="O62" s="136">
        <f t="shared" si="6"/>
        <v>0</v>
      </c>
      <c r="P62" s="136">
        <f t="shared" si="10"/>
        <v>0</v>
      </c>
      <c r="Q62" s="136">
        <f t="shared" si="10"/>
        <v>0</v>
      </c>
      <c r="R62" s="136">
        <f t="shared" si="10"/>
        <v>0</v>
      </c>
      <c r="S62" s="136">
        <f t="shared" si="10"/>
        <v>0</v>
      </c>
      <c r="T62" s="136">
        <f t="shared" si="10"/>
        <v>0</v>
      </c>
      <c r="U62" s="136">
        <f t="shared" si="10"/>
        <v>0</v>
      </c>
      <c r="V62" s="136">
        <f t="shared" si="10"/>
        <v>0</v>
      </c>
      <c r="W62" s="136">
        <f t="shared" si="10"/>
        <v>1</v>
      </c>
      <c r="X62" s="38"/>
      <c r="Y62" s="136" t="s">
        <v>282</v>
      </c>
      <c r="Z62" s="136"/>
      <c r="AA62" s="136"/>
      <c r="AB62" s="136"/>
    </row>
    <row r="63" spans="1:28" s="86" customFormat="1" ht="15">
      <c r="A63" s="35" t="s">
        <v>381</v>
      </c>
      <c r="B63" s="90" t="s">
        <v>382</v>
      </c>
      <c r="C63" s="36">
        <f t="shared" si="9"/>
        <v>8</v>
      </c>
      <c r="D63" s="123"/>
      <c r="E63" s="136"/>
      <c r="F63" s="125"/>
      <c r="G63" s="136"/>
      <c r="H63" s="125"/>
      <c r="I63" s="123"/>
      <c r="J63" s="39"/>
      <c r="K63" s="38"/>
      <c r="L63" s="38">
        <v>8</v>
      </c>
      <c r="M63" s="129"/>
      <c r="N63" s="136">
        <f t="shared" si="4"/>
        <v>1</v>
      </c>
      <c r="O63" s="136">
        <f t="shared" si="6"/>
        <v>0</v>
      </c>
      <c r="P63" s="136">
        <f t="shared" si="10"/>
        <v>0</v>
      </c>
      <c r="Q63" s="136">
        <f t="shared" si="10"/>
        <v>0</v>
      </c>
      <c r="R63" s="136">
        <f t="shared" si="10"/>
        <v>0</v>
      </c>
      <c r="S63" s="136">
        <f t="shared" si="10"/>
        <v>0</v>
      </c>
      <c r="T63" s="136">
        <f t="shared" si="10"/>
        <v>0</v>
      </c>
      <c r="U63" s="136">
        <f t="shared" si="10"/>
        <v>0</v>
      </c>
      <c r="V63" s="136">
        <f t="shared" si="10"/>
        <v>0</v>
      </c>
      <c r="W63" s="136">
        <f t="shared" si="10"/>
        <v>1</v>
      </c>
      <c r="X63" s="38"/>
      <c r="Y63" s="136" t="s">
        <v>282</v>
      </c>
      <c r="Z63" s="136"/>
      <c r="AA63" s="136"/>
      <c r="AB63" s="136"/>
    </row>
    <row r="64" spans="1:28" s="86" customFormat="1" ht="15">
      <c r="A64" s="35" t="s">
        <v>313</v>
      </c>
      <c r="B64" s="35" t="s">
        <v>314</v>
      </c>
      <c r="C64" s="36">
        <f t="shared" si="9"/>
        <v>8</v>
      </c>
      <c r="D64" s="123"/>
      <c r="E64" s="136">
        <v>2</v>
      </c>
      <c r="F64" s="125">
        <v>3</v>
      </c>
      <c r="G64" s="136"/>
      <c r="H64" s="125"/>
      <c r="I64" s="123"/>
      <c r="J64" s="39"/>
      <c r="K64" s="38">
        <v>3</v>
      </c>
      <c r="L64" s="38"/>
      <c r="M64" s="129"/>
      <c r="N64" s="136">
        <f t="shared" si="4"/>
        <v>3</v>
      </c>
      <c r="O64" s="136">
        <f t="shared" si="6"/>
        <v>0</v>
      </c>
      <c r="P64" s="136">
        <f t="shared" si="10"/>
        <v>0</v>
      </c>
      <c r="Q64" s="136">
        <f t="shared" si="10"/>
        <v>0</v>
      </c>
      <c r="R64" s="136">
        <f t="shared" si="10"/>
        <v>0</v>
      </c>
      <c r="S64" s="136">
        <f t="shared" si="10"/>
        <v>0</v>
      </c>
      <c r="T64" s="136">
        <f t="shared" si="10"/>
        <v>0</v>
      </c>
      <c r="U64" s="136">
        <f t="shared" si="10"/>
        <v>1</v>
      </c>
      <c r="V64" s="136">
        <f t="shared" si="10"/>
        <v>0</v>
      </c>
      <c r="W64" s="136">
        <f t="shared" si="10"/>
        <v>0</v>
      </c>
      <c r="X64" s="38"/>
      <c r="Y64" s="136" t="s">
        <v>282</v>
      </c>
      <c r="Z64" s="136"/>
      <c r="AA64" s="136"/>
      <c r="AB64" s="136"/>
    </row>
    <row r="65" spans="1:28" s="86" customFormat="1" ht="15">
      <c r="A65" s="35" t="s">
        <v>70</v>
      </c>
      <c r="B65" s="35" t="s">
        <v>260</v>
      </c>
      <c r="C65" s="36">
        <f t="shared" si="9"/>
        <v>8</v>
      </c>
      <c r="D65" s="123">
        <v>4</v>
      </c>
      <c r="E65" s="136"/>
      <c r="F65" s="125">
        <v>4</v>
      </c>
      <c r="G65" s="136"/>
      <c r="H65" s="125"/>
      <c r="I65" s="123"/>
      <c r="J65" s="39"/>
      <c r="K65" s="38"/>
      <c r="L65" s="38"/>
      <c r="M65" s="129"/>
      <c r="N65" s="136">
        <f t="shared" si="4"/>
        <v>2</v>
      </c>
      <c r="O65" s="136">
        <f t="shared" si="6"/>
        <v>0</v>
      </c>
      <c r="P65" s="136">
        <f t="shared" si="10"/>
        <v>0</v>
      </c>
      <c r="Q65" s="136">
        <f t="shared" si="10"/>
        <v>0</v>
      </c>
      <c r="R65" s="136">
        <f t="shared" si="10"/>
        <v>0</v>
      </c>
      <c r="S65" s="136">
        <f t="shared" si="10"/>
        <v>0</v>
      </c>
      <c r="T65" s="136">
        <f t="shared" si="10"/>
        <v>0</v>
      </c>
      <c r="U65" s="136">
        <f t="shared" si="10"/>
        <v>0</v>
      </c>
      <c r="V65" s="136">
        <f t="shared" si="10"/>
        <v>1</v>
      </c>
      <c r="W65" s="136">
        <f t="shared" si="10"/>
        <v>0</v>
      </c>
      <c r="X65" s="38"/>
      <c r="Y65" s="136" t="s">
        <v>282</v>
      </c>
      <c r="Z65" s="136"/>
      <c r="AA65" s="136"/>
      <c r="AB65" s="136"/>
    </row>
    <row r="66" spans="1:28" s="86" customFormat="1" ht="15">
      <c r="A66" s="35" t="s">
        <v>134</v>
      </c>
      <c r="B66" s="90" t="s">
        <v>158</v>
      </c>
      <c r="C66" s="36">
        <f t="shared" si="9"/>
        <v>7</v>
      </c>
      <c r="D66" s="123"/>
      <c r="E66" s="63"/>
      <c r="F66" s="125"/>
      <c r="G66" s="136">
        <v>7</v>
      </c>
      <c r="H66" s="125"/>
      <c r="I66" s="123"/>
      <c r="J66" s="39"/>
      <c r="K66" s="38"/>
      <c r="L66" s="38"/>
      <c r="M66" s="131"/>
      <c r="N66" s="136">
        <f t="shared" si="4"/>
        <v>1</v>
      </c>
      <c r="O66" s="136">
        <f t="shared" si="6"/>
        <v>0</v>
      </c>
      <c r="P66" s="136">
        <f t="shared" si="10"/>
        <v>0</v>
      </c>
      <c r="Q66" s="136">
        <f t="shared" si="10"/>
        <v>0</v>
      </c>
      <c r="R66" s="136">
        <f t="shared" si="10"/>
        <v>0</v>
      </c>
      <c r="S66" s="136">
        <f t="shared" si="10"/>
        <v>0</v>
      </c>
      <c r="T66" s="136">
        <f t="shared" si="10"/>
        <v>0</v>
      </c>
      <c r="U66" s="136">
        <f t="shared" si="10"/>
        <v>0</v>
      </c>
      <c r="V66" s="136">
        <f t="shared" si="10"/>
        <v>0</v>
      </c>
      <c r="W66" s="136">
        <f t="shared" si="10"/>
        <v>1</v>
      </c>
      <c r="X66" s="38"/>
      <c r="Y66" s="136"/>
      <c r="Z66" s="136" t="s">
        <v>282</v>
      </c>
      <c r="AA66" s="136"/>
      <c r="AB66" s="136"/>
    </row>
    <row r="67" spans="1:28" s="86" customFormat="1" ht="15">
      <c r="A67" s="35" t="s">
        <v>37</v>
      </c>
      <c r="B67" s="35" t="s">
        <v>393</v>
      </c>
      <c r="C67" s="36">
        <f t="shared" si="9"/>
        <v>6</v>
      </c>
      <c r="D67" s="123"/>
      <c r="E67" s="63"/>
      <c r="F67" s="125"/>
      <c r="G67" s="136"/>
      <c r="H67" s="125"/>
      <c r="I67" s="123"/>
      <c r="J67" s="39"/>
      <c r="K67" s="38"/>
      <c r="L67" s="38">
        <v>6</v>
      </c>
      <c r="M67" s="132"/>
      <c r="N67" s="136">
        <f t="shared" si="4"/>
        <v>1</v>
      </c>
      <c r="O67" s="136">
        <f t="shared" si="6"/>
        <v>0</v>
      </c>
      <c r="P67" s="136">
        <f aca="true" t="shared" si="11" ref="P67:W76">IF($N67=P$16,1,)</f>
        <v>0</v>
      </c>
      <c r="Q67" s="136">
        <f t="shared" si="11"/>
        <v>0</v>
      </c>
      <c r="R67" s="136">
        <f t="shared" si="11"/>
        <v>0</v>
      </c>
      <c r="S67" s="136">
        <f t="shared" si="11"/>
        <v>0</v>
      </c>
      <c r="T67" s="136">
        <f t="shared" si="11"/>
        <v>0</v>
      </c>
      <c r="U67" s="136">
        <f t="shared" si="11"/>
        <v>0</v>
      </c>
      <c r="V67" s="136">
        <f t="shared" si="11"/>
        <v>0</v>
      </c>
      <c r="W67" s="136">
        <f t="shared" si="11"/>
        <v>1</v>
      </c>
      <c r="X67" s="38"/>
      <c r="Y67" s="136" t="s">
        <v>282</v>
      </c>
      <c r="Z67" s="136"/>
      <c r="AA67" s="136"/>
      <c r="AB67" s="136"/>
    </row>
    <row r="68" spans="1:28" s="86" customFormat="1" ht="15">
      <c r="A68" s="35" t="s">
        <v>60</v>
      </c>
      <c r="B68" s="35" t="s">
        <v>384</v>
      </c>
      <c r="C68" s="36">
        <f t="shared" si="9"/>
        <v>6</v>
      </c>
      <c r="D68" s="123"/>
      <c r="E68" s="136"/>
      <c r="F68" s="125"/>
      <c r="G68" s="136"/>
      <c r="H68" s="125"/>
      <c r="I68" s="123"/>
      <c r="J68" s="39"/>
      <c r="K68" s="38"/>
      <c r="L68" s="38">
        <v>6</v>
      </c>
      <c r="M68" s="129"/>
      <c r="N68" s="136">
        <f t="shared" si="4"/>
        <v>1</v>
      </c>
      <c r="O68" s="136">
        <f t="shared" si="6"/>
        <v>0</v>
      </c>
      <c r="P68" s="136">
        <f t="shared" si="11"/>
        <v>0</v>
      </c>
      <c r="Q68" s="136">
        <f t="shared" si="11"/>
        <v>0</v>
      </c>
      <c r="R68" s="136">
        <f t="shared" si="11"/>
        <v>0</v>
      </c>
      <c r="S68" s="136">
        <f t="shared" si="11"/>
        <v>0</v>
      </c>
      <c r="T68" s="136">
        <f t="shared" si="11"/>
        <v>0</v>
      </c>
      <c r="U68" s="136">
        <f t="shared" si="11"/>
        <v>0</v>
      </c>
      <c r="V68" s="136">
        <f t="shared" si="11"/>
        <v>0</v>
      </c>
      <c r="W68" s="136">
        <f t="shared" si="11"/>
        <v>1</v>
      </c>
      <c r="X68" s="38"/>
      <c r="Y68" s="136" t="s">
        <v>282</v>
      </c>
      <c r="Z68" s="136"/>
      <c r="AA68" s="136"/>
      <c r="AB68" s="136"/>
    </row>
    <row r="69" spans="1:28" s="86" customFormat="1" ht="15">
      <c r="A69" s="35" t="s">
        <v>70</v>
      </c>
      <c r="B69" s="35" t="s">
        <v>238</v>
      </c>
      <c r="C69" s="36">
        <f t="shared" si="9"/>
        <v>6</v>
      </c>
      <c r="D69" s="123"/>
      <c r="E69" s="136"/>
      <c r="F69" s="125"/>
      <c r="G69" s="136"/>
      <c r="H69" s="125"/>
      <c r="I69" s="123"/>
      <c r="J69" s="39"/>
      <c r="K69" s="38"/>
      <c r="L69" s="38">
        <v>6</v>
      </c>
      <c r="M69" s="129"/>
      <c r="N69" s="136">
        <f t="shared" si="4"/>
        <v>1</v>
      </c>
      <c r="O69" s="136">
        <f t="shared" si="6"/>
        <v>0</v>
      </c>
      <c r="P69" s="136">
        <f t="shared" si="11"/>
        <v>0</v>
      </c>
      <c r="Q69" s="136">
        <f t="shared" si="11"/>
        <v>0</v>
      </c>
      <c r="R69" s="136">
        <f t="shared" si="11"/>
        <v>0</v>
      </c>
      <c r="S69" s="136">
        <f t="shared" si="11"/>
        <v>0</v>
      </c>
      <c r="T69" s="136">
        <f t="shared" si="11"/>
        <v>0</v>
      </c>
      <c r="U69" s="136">
        <f t="shared" si="11"/>
        <v>0</v>
      </c>
      <c r="V69" s="136">
        <f t="shared" si="11"/>
        <v>0</v>
      </c>
      <c r="W69" s="136">
        <f t="shared" si="11"/>
        <v>1</v>
      </c>
      <c r="X69" s="38"/>
      <c r="Y69" s="136" t="s">
        <v>282</v>
      </c>
      <c r="Z69" s="136"/>
      <c r="AA69" s="136"/>
      <c r="AB69" s="136"/>
    </row>
    <row r="70" spans="1:28" s="86" customFormat="1" ht="15">
      <c r="A70" s="35" t="s">
        <v>155</v>
      </c>
      <c r="B70" s="35" t="s">
        <v>145</v>
      </c>
      <c r="C70" s="36">
        <f t="shared" si="9"/>
        <v>6</v>
      </c>
      <c r="D70" s="123"/>
      <c r="E70" s="136"/>
      <c r="F70" s="125"/>
      <c r="G70" s="136"/>
      <c r="H70" s="125"/>
      <c r="I70" s="123"/>
      <c r="J70" s="39">
        <v>6</v>
      </c>
      <c r="K70" s="38"/>
      <c r="L70" s="38"/>
      <c r="M70" s="129"/>
      <c r="N70" s="136">
        <f t="shared" si="4"/>
        <v>1</v>
      </c>
      <c r="O70" s="136">
        <f t="shared" si="6"/>
        <v>0</v>
      </c>
      <c r="P70" s="136">
        <f t="shared" si="11"/>
        <v>0</v>
      </c>
      <c r="Q70" s="136">
        <f t="shared" si="11"/>
        <v>0</v>
      </c>
      <c r="R70" s="136">
        <f t="shared" si="11"/>
        <v>0</v>
      </c>
      <c r="S70" s="136">
        <f t="shared" si="11"/>
        <v>0</v>
      </c>
      <c r="T70" s="136">
        <f t="shared" si="11"/>
        <v>0</v>
      </c>
      <c r="U70" s="136">
        <f t="shared" si="11"/>
        <v>0</v>
      </c>
      <c r="V70" s="136">
        <f t="shared" si="11"/>
        <v>0</v>
      </c>
      <c r="W70" s="136">
        <f t="shared" si="11"/>
        <v>1</v>
      </c>
      <c r="X70" s="38"/>
      <c r="Y70" s="136"/>
      <c r="Z70" s="136" t="s">
        <v>282</v>
      </c>
      <c r="AA70" s="136"/>
      <c r="AB70" s="136"/>
    </row>
    <row r="71" spans="1:28" s="86" customFormat="1" ht="15">
      <c r="A71" s="35" t="s">
        <v>329</v>
      </c>
      <c r="B71" s="35" t="s">
        <v>330</v>
      </c>
      <c r="C71" s="36">
        <f t="shared" si="9"/>
        <v>6</v>
      </c>
      <c r="D71" s="123"/>
      <c r="E71" s="136"/>
      <c r="F71" s="125"/>
      <c r="G71" s="136">
        <v>3</v>
      </c>
      <c r="H71" s="125">
        <v>3</v>
      </c>
      <c r="I71" s="123"/>
      <c r="J71" s="39"/>
      <c r="K71" s="38"/>
      <c r="L71" s="38"/>
      <c r="M71" s="129"/>
      <c r="N71" s="136">
        <f t="shared" si="4"/>
        <v>2</v>
      </c>
      <c r="O71" s="136">
        <f t="shared" si="6"/>
        <v>0</v>
      </c>
      <c r="P71" s="136">
        <f t="shared" si="11"/>
        <v>0</v>
      </c>
      <c r="Q71" s="136">
        <f t="shared" si="11"/>
        <v>0</v>
      </c>
      <c r="R71" s="136">
        <f t="shared" si="11"/>
        <v>0</v>
      </c>
      <c r="S71" s="136">
        <f t="shared" si="11"/>
        <v>0</v>
      </c>
      <c r="T71" s="136">
        <f t="shared" si="11"/>
        <v>0</v>
      </c>
      <c r="U71" s="136">
        <f t="shared" si="11"/>
        <v>0</v>
      </c>
      <c r="V71" s="136">
        <f t="shared" si="11"/>
        <v>1</v>
      </c>
      <c r="W71" s="136">
        <f t="shared" si="11"/>
        <v>0</v>
      </c>
      <c r="X71" s="38"/>
      <c r="Y71" s="136" t="s">
        <v>282</v>
      </c>
      <c r="Z71" s="136"/>
      <c r="AA71" s="136"/>
      <c r="AB71" s="136"/>
    </row>
    <row r="72" spans="1:28" s="86" customFormat="1" ht="15">
      <c r="A72" s="35" t="s">
        <v>196</v>
      </c>
      <c r="B72" s="35" t="s">
        <v>322</v>
      </c>
      <c r="C72" s="36">
        <f t="shared" si="9"/>
        <v>6</v>
      </c>
      <c r="D72" s="123"/>
      <c r="E72" s="136"/>
      <c r="F72" s="125">
        <v>4</v>
      </c>
      <c r="G72" s="136"/>
      <c r="H72" s="125">
        <v>2</v>
      </c>
      <c r="I72" s="123"/>
      <c r="J72" s="39"/>
      <c r="K72" s="38"/>
      <c r="L72" s="38"/>
      <c r="M72" s="129"/>
      <c r="N72" s="136">
        <f t="shared" si="4"/>
        <v>2</v>
      </c>
      <c r="O72" s="136">
        <f t="shared" si="6"/>
        <v>0</v>
      </c>
      <c r="P72" s="136">
        <f t="shared" si="11"/>
        <v>0</v>
      </c>
      <c r="Q72" s="136">
        <f t="shared" si="11"/>
        <v>0</v>
      </c>
      <c r="R72" s="136">
        <f t="shared" si="11"/>
        <v>0</v>
      </c>
      <c r="S72" s="136">
        <f t="shared" si="11"/>
        <v>0</v>
      </c>
      <c r="T72" s="136">
        <f t="shared" si="11"/>
        <v>0</v>
      </c>
      <c r="U72" s="136">
        <f t="shared" si="11"/>
        <v>0</v>
      </c>
      <c r="V72" s="136">
        <f t="shared" si="11"/>
        <v>1</v>
      </c>
      <c r="W72" s="136">
        <f t="shared" si="11"/>
        <v>0</v>
      </c>
      <c r="X72" s="38"/>
      <c r="Y72" s="136" t="s">
        <v>282</v>
      </c>
      <c r="Z72" s="136"/>
      <c r="AA72" s="136"/>
      <c r="AB72" s="136"/>
    </row>
    <row r="73" spans="1:28" s="86" customFormat="1" ht="15">
      <c r="A73" s="35" t="s">
        <v>46</v>
      </c>
      <c r="B73" s="35" t="s">
        <v>99</v>
      </c>
      <c r="C73" s="36">
        <f t="shared" si="9"/>
        <v>6</v>
      </c>
      <c r="D73" s="123"/>
      <c r="E73" s="136"/>
      <c r="F73" s="125">
        <v>4</v>
      </c>
      <c r="G73" s="136">
        <v>2</v>
      </c>
      <c r="H73" s="125"/>
      <c r="I73" s="123"/>
      <c r="J73" s="39"/>
      <c r="K73" s="38"/>
      <c r="L73" s="38"/>
      <c r="M73" s="129"/>
      <c r="N73" s="136">
        <f t="shared" si="4"/>
        <v>2</v>
      </c>
      <c r="O73" s="136">
        <f t="shared" si="6"/>
        <v>0</v>
      </c>
      <c r="P73" s="136">
        <f t="shared" si="11"/>
        <v>0</v>
      </c>
      <c r="Q73" s="136">
        <f t="shared" si="11"/>
        <v>0</v>
      </c>
      <c r="R73" s="136">
        <f t="shared" si="11"/>
        <v>0</v>
      </c>
      <c r="S73" s="136">
        <f t="shared" si="11"/>
        <v>0</v>
      </c>
      <c r="T73" s="136">
        <f t="shared" si="11"/>
        <v>0</v>
      </c>
      <c r="U73" s="136">
        <f t="shared" si="11"/>
        <v>0</v>
      </c>
      <c r="V73" s="136">
        <f t="shared" si="11"/>
        <v>1</v>
      </c>
      <c r="W73" s="136">
        <f t="shared" si="11"/>
        <v>0</v>
      </c>
      <c r="X73" s="38"/>
      <c r="Y73" s="136" t="s">
        <v>282</v>
      </c>
      <c r="Z73" s="136"/>
      <c r="AA73" s="136"/>
      <c r="AB73" s="136"/>
    </row>
    <row r="74" spans="1:28" s="86" customFormat="1" ht="15">
      <c r="A74" s="86" t="s">
        <v>106</v>
      </c>
      <c r="B74" s="86" t="s">
        <v>241</v>
      </c>
      <c r="C74" s="36">
        <f t="shared" si="9"/>
        <v>5</v>
      </c>
      <c r="D74" s="123"/>
      <c r="E74" s="136"/>
      <c r="F74" s="125"/>
      <c r="G74" s="136"/>
      <c r="H74" s="125">
        <v>5</v>
      </c>
      <c r="I74" s="123"/>
      <c r="J74" s="39"/>
      <c r="K74" s="38"/>
      <c r="L74" s="38"/>
      <c r="M74" s="129"/>
      <c r="N74" s="136">
        <f t="shared" si="4"/>
        <v>1</v>
      </c>
      <c r="O74" s="136">
        <f t="shared" si="6"/>
        <v>0</v>
      </c>
      <c r="P74" s="136">
        <f t="shared" si="11"/>
        <v>0</v>
      </c>
      <c r="Q74" s="136">
        <f t="shared" si="11"/>
        <v>0</v>
      </c>
      <c r="R74" s="136">
        <f t="shared" si="11"/>
        <v>0</v>
      </c>
      <c r="S74" s="136">
        <f t="shared" si="11"/>
        <v>0</v>
      </c>
      <c r="T74" s="136">
        <f t="shared" si="11"/>
        <v>0</v>
      </c>
      <c r="U74" s="136">
        <f t="shared" si="11"/>
        <v>0</v>
      </c>
      <c r="V74" s="136">
        <f t="shared" si="11"/>
        <v>0</v>
      </c>
      <c r="W74" s="136">
        <f t="shared" si="11"/>
        <v>1</v>
      </c>
      <c r="X74" s="38"/>
      <c r="Y74" s="136" t="s">
        <v>282</v>
      </c>
      <c r="Z74" s="136"/>
      <c r="AA74" s="136"/>
      <c r="AB74" s="136"/>
    </row>
    <row r="75" spans="1:28" s="86" customFormat="1" ht="15">
      <c r="A75" s="35" t="s">
        <v>249</v>
      </c>
      <c r="B75" s="35" t="s">
        <v>138</v>
      </c>
      <c r="C75" s="36">
        <f t="shared" si="9"/>
        <v>5</v>
      </c>
      <c r="D75" s="123">
        <v>1</v>
      </c>
      <c r="E75" s="136"/>
      <c r="F75" s="125">
        <v>4</v>
      </c>
      <c r="G75" s="136"/>
      <c r="H75" s="125"/>
      <c r="I75" s="123"/>
      <c r="J75" s="39"/>
      <c r="K75" s="38"/>
      <c r="L75" s="38"/>
      <c r="M75" s="129"/>
      <c r="N75" s="136">
        <f t="shared" si="4"/>
        <v>2</v>
      </c>
      <c r="O75" s="136">
        <f t="shared" si="6"/>
        <v>0</v>
      </c>
      <c r="P75" s="136">
        <f t="shared" si="11"/>
        <v>0</v>
      </c>
      <c r="Q75" s="136">
        <f t="shared" si="11"/>
        <v>0</v>
      </c>
      <c r="R75" s="136">
        <f t="shared" si="11"/>
        <v>0</v>
      </c>
      <c r="S75" s="136">
        <f t="shared" si="11"/>
        <v>0</v>
      </c>
      <c r="T75" s="136">
        <f t="shared" si="11"/>
        <v>0</v>
      </c>
      <c r="U75" s="136">
        <f t="shared" si="11"/>
        <v>0</v>
      </c>
      <c r="V75" s="136">
        <f t="shared" si="11"/>
        <v>1</v>
      </c>
      <c r="W75" s="136">
        <f t="shared" si="11"/>
        <v>0</v>
      </c>
      <c r="X75" s="38"/>
      <c r="Y75" s="136" t="s">
        <v>282</v>
      </c>
      <c r="Z75" s="136"/>
      <c r="AA75" s="136"/>
      <c r="AB75" s="136"/>
    </row>
    <row r="76" spans="1:28" s="86" customFormat="1" ht="15">
      <c r="A76" s="35" t="s">
        <v>130</v>
      </c>
      <c r="B76" s="35" t="s">
        <v>259</v>
      </c>
      <c r="C76" s="36">
        <f t="shared" si="9"/>
        <v>5</v>
      </c>
      <c r="D76" s="123">
        <v>2</v>
      </c>
      <c r="E76" s="136">
        <v>3</v>
      </c>
      <c r="F76" s="125"/>
      <c r="G76" s="136"/>
      <c r="H76" s="125"/>
      <c r="I76" s="123"/>
      <c r="J76" s="39"/>
      <c r="K76" s="38"/>
      <c r="L76" s="38"/>
      <c r="M76" s="129"/>
      <c r="N76" s="136">
        <f t="shared" si="4"/>
        <v>2</v>
      </c>
      <c r="O76" s="136">
        <f t="shared" si="6"/>
        <v>0</v>
      </c>
      <c r="P76" s="136">
        <f t="shared" si="11"/>
        <v>0</v>
      </c>
      <c r="Q76" s="136">
        <f t="shared" si="11"/>
        <v>0</v>
      </c>
      <c r="R76" s="136">
        <f t="shared" si="11"/>
        <v>0</v>
      </c>
      <c r="S76" s="136">
        <f t="shared" si="11"/>
        <v>0</v>
      </c>
      <c r="T76" s="136">
        <f t="shared" si="11"/>
        <v>0</v>
      </c>
      <c r="U76" s="136">
        <f t="shared" si="11"/>
        <v>0</v>
      </c>
      <c r="V76" s="136">
        <f t="shared" si="11"/>
        <v>1</v>
      </c>
      <c r="W76" s="136">
        <f t="shared" si="11"/>
        <v>0</v>
      </c>
      <c r="X76" s="38"/>
      <c r="Y76" s="136" t="s">
        <v>282</v>
      </c>
      <c r="Z76" s="136"/>
      <c r="AA76" s="136"/>
      <c r="AB76" s="136"/>
    </row>
    <row r="77" spans="1:28" s="86" customFormat="1" ht="15">
      <c r="A77" s="35" t="s">
        <v>134</v>
      </c>
      <c r="B77" s="35" t="s">
        <v>300</v>
      </c>
      <c r="C77" s="36">
        <f t="shared" si="9"/>
        <v>5</v>
      </c>
      <c r="D77" s="123">
        <v>5</v>
      </c>
      <c r="E77" s="136"/>
      <c r="F77" s="125"/>
      <c r="G77" s="136"/>
      <c r="H77" s="125"/>
      <c r="I77" s="123"/>
      <c r="J77" s="39"/>
      <c r="K77" s="38"/>
      <c r="L77" s="38"/>
      <c r="M77" s="129"/>
      <c r="N77" s="136">
        <f t="shared" si="4"/>
        <v>1</v>
      </c>
      <c r="O77" s="136">
        <f t="shared" si="6"/>
        <v>0</v>
      </c>
      <c r="P77" s="136">
        <f aca="true" t="shared" si="12" ref="P77:W86">IF($N77=P$16,1,)</f>
        <v>0</v>
      </c>
      <c r="Q77" s="136">
        <f t="shared" si="12"/>
        <v>0</v>
      </c>
      <c r="R77" s="136">
        <f t="shared" si="12"/>
        <v>0</v>
      </c>
      <c r="S77" s="136">
        <f t="shared" si="12"/>
        <v>0</v>
      </c>
      <c r="T77" s="136">
        <f t="shared" si="12"/>
        <v>0</v>
      </c>
      <c r="U77" s="136">
        <f t="shared" si="12"/>
        <v>0</v>
      </c>
      <c r="V77" s="136">
        <f t="shared" si="12"/>
        <v>0</v>
      </c>
      <c r="W77" s="136">
        <f t="shared" si="12"/>
        <v>1</v>
      </c>
      <c r="X77" s="38"/>
      <c r="Y77" s="136"/>
      <c r="Z77" s="136" t="s">
        <v>282</v>
      </c>
      <c r="AA77" s="136"/>
      <c r="AB77" s="136"/>
    </row>
    <row r="78" spans="1:28" s="86" customFormat="1" ht="15">
      <c r="A78" s="35" t="s">
        <v>347</v>
      </c>
      <c r="B78" s="35" t="s">
        <v>107</v>
      </c>
      <c r="C78" s="36">
        <f t="shared" si="9"/>
        <v>4</v>
      </c>
      <c r="D78" s="123"/>
      <c r="E78" s="136"/>
      <c r="F78" s="125"/>
      <c r="G78" s="136"/>
      <c r="H78" s="125">
        <v>4</v>
      </c>
      <c r="I78" s="123"/>
      <c r="J78" s="39"/>
      <c r="K78" s="38"/>
      <c r="L78" s="38"/>
      <c r="M78" s="129"/>
      <c r="N78" s="136">
        <f t="shared" si="4"/>
        <v>1</v>
      </c>
      <c r="O78" s="136">
        <f t="shared" si="6"/>
        <v>0</v>
      </c>
      <c r="P78" s="136">
        <f t="shared" si="12"/>
        <v>0</v>
      </c>
      <c r="Q78" s="136">
        <f t="shared" si="12"/>
        <v>0</v>
      </c>
      <c r="R78" s="136">
        <f t="shared" si="12"/>
        <v>0</v>
      </c>
      <c r="S78" s="136">
        <f t="shared" si="12"/>
        <v>0</v>
      </c>
      <c r="T78" s="136">
        <f t="shared" si="12"/>
        <v>0</v>
      </c>
      <c r="U78" s="136">
        <f t="shared" si="12"/>
        <v>0</v>
      </c>
      <c r="V78" s="136">
        <f t="shared" si="12"/>
        <v>0</v>
      </c>
      <c r="W78" s="136">
        <f t="shared" si="12"/>
        <v>1</v>
      </c>
      <c r="X78" s="38"/>
      <c r="Y78" s="136" t="s">
        <v>282</v>
      </c>
      <c r="Z78" s="136"/>
      <c r="AA78" s="136"/>
      <c r="AB78" s="136"/>
    </row>
    <row r="79" spans="1:28" s="86" customFormat="1" ht="15">
      <c r="A79" s="35" t="s">
        <v>89</v>
      </c>
      <c r="B79" s="35" t="s">
        <v>90</v>
      </c>
      <c r="C79" s="36">
        <f t="shared" si="9"/>
        <v>4</v>
      </c>
      <c r="D79" s="123"/>
      <c r="E79" s="136"/>
      <c r="F79" s="125">
        <v>4</v>
      </c>
      <c r="G79" s="136"/>
      <c r="H79" s="125"/>
      <c r="I79" s="123"/>
      <c r="J79" s="39"/>
      <c r="K79" s="38"/>
      <c r="L79" s="38"/>
      <c r="M79" s="129"/>
      <c r="N79" s="136">
        <f t="shared" si="4"/>
        <v>1</v>
      </c>
      <c r="O79" s="136">
        <f t="shared" si="6"/>
        <v>0</v>
      </c>
      <c r="P79" s="136">
        <f t="shared" si="12"/>
        <v>0</v>
      </c>
      <c r="Q79" s="136">
        <f t="shared" si="12"/>
        <v>0</v>
      </c>
      <c r="R79" s="136">
        <f t="shared" si="12"/>
        <v>0</v>
      </c>
      <c r="S79" s="136">
        <f t="shared" si="12"/>
        <v>0</v>
      </c>
      <c r="T79" s="136">
        <f t="shared" si="12"/>
        <v>0</v>
      </c>
      <c r="U79" s="136">
        <f t="shared" si="12"/>
        <v>0</v>
      </c>
      <c r="V79" s="136">
        <f t="shared" si="12"/>
        <v>0</v>
      </c>
      <c r="W79" s="136">
        <f t="shared" si="12"/>
        <v>1</v>
      </c>
      <c r="X79" s="38"/>
      <c r="Y79" s="136" t="s">
        <v>282</v>
      </c>
      <c r="Z79" s="136"/>
      <c r="AA79" s="136"/>
      <c r="AB79" s="136"/>
    </row>
    <row r="80" spans="1:28" s="86" customFormat="1" ht="15">
      <c r="A80" s="35" t="s">
        <v>247</v>
      </c>
      <c r="B80" s="35" t="s">
        <v>248</v>
      </c>
      <c r="C80" s="36">
        <f t="shared" si="9"/>
        <v>4</v>
      </c>
      <c r="D80" s="123"/>
      <c r="E80" s="136">
        <v>4</v>
      </c>
      <c r="F80" s="125"/>
      <c r="G80" s="136"/>
      <c r="H80" s="125"/>
      <c r="I80" s="123"/>
      <c r="J80" s="39"/>
      <c r="K80" s="38"/>
      <c r="L80" s="38"/>
      <c r="M80" s="129"/>
      <c r="N80" s="136">
        <f t="shared" si="4"/>
        <v>1</v>
      </c>
      <c r="O80" s="136">
        <f t="shared" si="6"/>
        <v>0</v>
      </c>
      <c r="P80" s="136">
        <f t="shared" si="12"/>
        <v>0</v>
      </c>
      <c r="Q80" s="136">
        <f t="shared" si="12"/>
        <v>0</v>
      </c>
      <c r="R80" s="136">
        <f t="shared" si="12"/>
        <v>0</v>
      </c>
      <c r="S80" s="136">
        <f t="shared" si="12"/>
        <v>0</v>
      </c>
      <c r="T80" s="136">
        <f t="shared" si="12"/>
        <v>0</v>
      </c>
      <c r="U80" s="136">
        <f t="shared" si="12"/>
        <v>0</v>
      </c>
      <c r="V80" s="136">
        <f t="shared" si="12"/>
        <v>0</v>
      </c>
      <c r="W80" s="136">
        <f t="shared" si="12"/>
        <v>1</v>
      </c>
      <c r="X80" s="38"/>
      <c r="Y80" s="136" t="s">
        <v>282</v>
      </c>
      <c r="Z80" s="136"/>
      <c r="AA80" s="136"/>
      <c r="AB80" s="136"/>
    </row>
    <row r="81" spans="1:28" s="86" customFormat="1" ht="15">
      <c r="A81" s="35" t="s">
        <v>106</v>
      </c>
      <c r="B81" s="35" t="s">
        <v>108</v>
      </c>
      <c r="C81" s="36">
        <f aca="true" t="shared" si="13" ref="C81:C97">SUM(D81:L81)</f>
        <v>4</v>
      </c>
      <c r="D81" s="123"/>
      <c r="E81" s="136">
        <v>4</v>
      </c>
      <c r="F81" s="125"/>
      <c r="G81" s="136"/>
      <c r="H81" s="125"/>
      <c r="I81" s="123"/>
      <c r="J81" s="39"/>
      <c r="K81" s="38"/>
      <c r="L81" s="38"/>
      <c r="M81" s="129"/>
      <c r="N81" s="136">
        <f t="shared" si="4"/>
        <v>1</v>
      </c>
      <c r="O81" s="136">
        <f t="shared" si="6"/>
        <v>0</v>
      </c>
      <c r="P81" s="136">
        <f t="shared" si="12"/>
        <v>0</v>
      </c>
      <c r="Q81" s="136">
        <f t="shared" si="12"/>
        <v>0</v>
      </c>
      <c r="R81" s="136">
        <f t="shared" si="12"/>
        <v>0</v>
      </c>
      <c r="S81" s="136">
        <f t="shared" si="12"/>
        <v>0</v>
      </c>
      <c r="T81" s="136">
        <f t="shared" si="12"/>
        <v>0</v>
      </c>
      <c r="U81" s="136">
        <f t="shared" si="12"/>
        <v>0</v>
      </c>
      <c r="V81" s="136">
        <f t="shared" si="12"/>
        <v>0</v>
      </c>
      <c r="W81" s="136">
        <f t="shared" si="12"/>
        <v>1</v>
      </c>
      <c r="X81" s="38"/>
      <c r="Y81" s="136" t="s">
        <v>282</v>
      </c>
      <c r="Z81" s="136"/>
      <c r="AA81" s="136"/>
      <c r="AB81" s="136"/>
    </row>
    <row r="82" spans="1:28" s="86" customFormat="1" ht="15">
      <c r="A82" s="35" t="s">
        <v>29</v>
      </c>
      <c r="B82" s="90" t="s">
        <v>107</v>
      </c>
      <c r="C82" s="36">
        <f t="shared" si="13"/>
        <v>4</v>
      </c>
      <c r="D82" s="123">
        <v>4</v>
      </c>
      <c r="E82" s="136"/>
      <c r="F82" s="125"/>
      <c r="G82" s="136"/>
      <c r="H82" s="125"/>
      <c r="I82" s="123"/>
      <c r="J82" s="39"/>
      <c r="K82" s="38"/>
      <c r="L82" s="38"/>
      <c r="M82" s="129"/>
      <c r="N82" s="136">
        <f aca="true" t="shared" si="14" ref="N82:N97">COUNT(D82:L82)</f>
        <v>1</v>
      </c>
      <c r="O82" s="136">
        <f t="shared" si="6"/>
        <v>0</v>
      </c>
      <c r="P82" s="136">
        <f t="shared" si="12"/>
        <v>0</v>
      </c>
      <c r="Q82" s="136">
        <f t="shared" si="12"/>
        <v>0</v>
      </c>
      <c r="R82" s="136">
        <f t="shared" si="12"/>
        <v>0</v>
      </c>
      <c r="S82" s="136">
        <f t="shared" si="12"/>
        <v>0</v>
      </c>
      <c r="T82" s="136">
        <f t="shared" si="12"/>
        <v>0</v>
      </c>
      <c r="U82" s="136">
        <f t="shared" si="12"/>
        <v>0</v>
      </c>
      <c r="V82" s="136">
        <f t="shared" si="12"/>
        <v>0</v>
      </c>
      <c r="W82" s="136">
        <f t="shared" si="12"/>
        <v>1</v>
      </c>
      <c r="X82" s="38"/>
      <c r="Y82" s="136" t="s">
        <v>282</v>
      </c>
      <c r="Z82" s="136"/>
      <c r="AA82" s="136"/>
      <c r="AB82" s="136"/>
    </row>
    <row r="83" spans="1:28" s="86" customFormat="1" ht="15">
      <c r="A83" s="35" t="s">
        <v>46</v>
      </c>
      <c r="B83" s="35" t="s">
        <v>108</v>
      </c>
      <c r="C83" s="36">
        <f t="shared" si="13"/>
        <v>4</v>
      </c>
      <c r="D83" s="123">
        <v>4</v>
      </c>
      <c r="E83" s="136"/>
      <c r="F83" s="125"/>
      <c r="G83" s="136"/>
      <c r="H83" s="125"/>
      <c r="I83" s="123"/>
      <c r="J83" s="39"/>
      <c r="K83" s="38"/>
      <c r="L83" s="38"/>
      <c r="M83" s="129"/>
      <c r="N83" s="136">
        <f t="shared" si="14"/>
        <v>1</v>
      </c>
      <c r="O83" s="136">
        <f t="shared" si="6"/>
        <v>0</v>
      </c>
      <c r="P83" s="136">
        <f t="shared" si="12"/>
        <v>0</v>
      </c>
      <c r="Q83" s="136">
        <f t="shared" si="12"/>
        <v>0</v>
      </c>
      <c r="R83" s="136">
        <f t="shared" si="12"/>
        <v>0</v>
      </c>
      <c r="S83" s="136">
        <f t="shared" si="12"/>
        <v>0</v>
      </c>
      <c r="T83" s="136">
        <f t="shared" si="12"/>
        <v>0</v>
      </c>
      <c r="U83" s="136">
        <f t="shared" si="12"/>
        <v>0</v>
      </c>
      <c r="V83" s="136">
        <f t="shared" si="12"/>
        <v>0</v>
      </c>
      <c r="W83" s="136">
        <f t="shared" si="12"/>
        <v>1</v>
      </c>
      <c r="X83" s="38"/>
      <c r="Y83" s="136" t="s">
        <v>282</v>
      </c>
      <c r="Z83" s="136"/>
      <c r="AA83" s="136"/>
      <c r="AB83" s="136"/>
    </row>
    <row r="84" spans="1:28" s="86" customFormat="1" ht="15">
      <c r="A84" s="35" t="s">
        <v>230</v>
      </c>
      <c r="B84" s="35" t="s">
        <v>299</v>
      </c>
      <c r="C84" s="36">
        <f t="shared" si="13"/>
        <v>4</v>
      </c>
      <c r="D84" s="123">
        <v>4</v>
      </c>
      <c r="E84" s="136"/>
      <c r="F84" s="125"/>
      <c r="G84" s="136"/>
      <c r="H84" s="125"/>
      <c r="I84" s="123"/>
      <c r="J84" s="39"/>
      <c r="K84" s="38"/>
      <c r="L84" s="38"/>
      <c r="M84" s="129"/>
      <c r="N84" s="136">
        <f t="shared" si="14"/>
        <v>1</v>
      </c>
      <c r="O84" s="136">
        <f t="shared" si="6"/>
        <v>0</v>
      </c>
      <c r="P84" s="136">
        <f t="shared" si="12"/>
        <v>0</v>
      </c>
      <c r="Q84" s="136">
        <f t="shared" si="12"/>
        <v>0</v>
      </c>
      <c r="R84" s="136">
        <f t="shared" si="12"/>
        <v>0</v>
      </c>
      <c r="S84" s="136">
        <f t="shared" si="12"/>
        <v>0</v>
      </c>
      <c r="T84" s="136">
        <f t="shared" si="12"/>
        <v>0</v>
      </c>
      <c r="U84" s="136">
        <f t="shared" si="12"/>
        <v>0</v>
      </c>
      <c r="V84" s="136">
        <f t="shared" si="12"/>
        <v>0</v>
      </c>
      <c r="W84" s="136">
        <f t="shared" si="12"/>
        <v>1</v>
      </c>
      <c r="X84" s="38"/>
      <c r="Y84" s="136" t="s">
        <v>282</v>
      </c>
      <c r="Z84" s="136"/>
      <c r="AA84" s="136"/>
      <c r="AB84" s="136"/>
    </row>
    <row r="85" spans="1:28" s="86" customFormat="1" ht="15">
      <c r="A85" s="35" t="s">
        <v>247</v>
      </c>
      <c r="B85" s="90" t="s">
        <v>395</v>
      </c>
      <c r="C85" s="36">
        <f t="shared" si="13"/>
        <v>2</v>
      </c>
      <c r="D85" s="123"/>
      <c r="E85" s="136"/>
      <c r="F85" s="125"/>
      <c r="G85" s="136"/>
      <c r="H85" s="125"/>
      <c r="I85" s="123"/>
      <c r="J85" s="39"/>
      <c r="K85" s="38"/>
      <c r="L85" s="38">
        <v>2</v>
      </c>
      <c r="M85" s="129"/>
      <c r="N85" s="136">
        <f t="shared" si="14"/>
        <v>1</v>
      </c>
      <c r="O85" s="136">
        <f t="shared" si="6"/>
        <v>0</v>
      </c>
      <c r="P85" s="136">
        <f t="shared" si="12"/>
        <v>0</v>
      </c>
      <c r="Q85" s="136">
        <f t="shared" si="12"/>
        <v>0</v>
      </c>
      <c r="R85" s="136">
        <f t="shared" si="12"/>
        <v>0</v>
      </c>
      <c r="S85" s="136">
        <f t="shared" si="12"/>
        <v>0</v>
      </c>
      <c r="T85" s="136">
        <f t="shared" si="12"/>
        <v>0</v>
      </c>
      <c r="U85" s="136">
        <f t="shared" si="12"/>
        <v>0</v>
      </c>
      <c r="V85" s="136">
        <f t="shared" si="12"/>
        <v>0</v>
      </c>
      <c r="W85" s="136">
        <f t="shared" si="12"/>
        <v>1</v>
      </c>
      <c r="X85" s="38"/>
      <c r="Y85" s="136" t="s">
        <v>282</v>
      </c>
      <c r="Z85" s="136"/>
      <c r="AA85" s="136"/>
      <c r="AB85" s="136"/>
    </row>
    <row r="86" spans="1:28" s="86" customFormat="1" ht="15">
      <c r="A86" s="35" t="s">
        <v>149</v>
      </c>
      <c r="B86" s="35" t="s">
        <v>386</v>
      </c>
      <c r="C86" s="36">
        <f t="shared" si="13"/>
        <v>2</v>
      </c>
      <c r="D86" s="123"/>
      <c r="E86" s="63"/>
      <c r="F86" s="125"/>
      <c r="G86" s="136"/>
      <c r="H86" s="125"/>
      <c r="I86" s="123"/>
      <c r="J86" s="39"/>
      <c r="K86" s="38"/>
      <c r="L86" s="38">
        <v>2</v>
      </c>
      <c r="M86" s="131"/>
      <c r="N86" s="136">
        <f t="shared" si="14"/>
        <v>1</v>
      </c>
      <c r="O86" s="136">
        <f t="shared" si="6"/>
        <v>0</v>
      </c>
      <c r="P86" s="136">
        <f t="shared" si="12"/>
        <v>0</v>
      </c>
      <c r="Q86" s="136">
        <f t="shared" si="12"/>
        <v>0</v>
      </c>
      <c r="R86" s="136">
        <f t="shared" si="12"/>
        <v>0</v>
      </c>
      <c r="S86" s="136">
        <f t="shared" si="12"/>
        <v>0</v>
      </c>
      <c r="T86" s="136">
        <f t="shared" si="12"/>
        <v>0</v>
      </c>
      <c r="U86" s="136">
        <f t="shared" si="12"/>
        <v>0</v>
      </c>
      <c r="V86" s="136">
        <f t="shared" si="12"/>
        <v>0</v>
      </c>
      <c r="W86" s="136">
        <f t="shared" si="12"/>
        <v>1</v>
      </c>
      <c r="X86" s="38"/>
      <c r="Y86" s="136" t="s">
        <v>282</v>
      </c>
      <c r="Z86" s="136"/>
      <c r="AA86" s="136"/>
      <c r="AB86" s="136"/>
    </row>
    <row r="87" spans="1:28" s="86" customFormat="1" ht="15">
      <c r="A87" s="35" t="s">
        <v>230</v>
      </c>
      <c r="B87" s="35" t="s">
        <v>369</v>
      </c>
      <c r="C87" s="36">
        <f t="shared" si="13"/>
        <v>2</v>
      </c>
      <c r="D87" s="123"/>
      <c r="E87" s="136"/>
      <c r="F87" s="125"/>
      <c r="G87" s="136"/>
      <c r="H87" s="125"/>
      <c r="I87" s="123"/>
      <c r="J87" s="39"/>
      <c r="K87" s="38">
        <v>2</v>
      </c>
      <c r="L87" s="38"/>
      <c r="M87" s="129"/>
      <c r="N87" s="136">
        <f t="shared" si="14"/>
        <v>1</v>
      </c>
      <c r="O87" s="136">
        <f t="shared" si="6"/>
        <v>0</v>
      </c>
      <c r="P87" s="136">
        <f aca="true" t="shared" si="15" ref="P87:W97">IF($N87=P$16,1,)</f>
        <v>0</v>
      </c>
      <c r="Q87" s="136">
        <f t="shared" si="15"/>
        <v>0</v>
      </c>
      <c r="R87" s="136">
        <f t="shared" si="15"/>
        <v>0</v>
      </c>
      <c r="S87" s="136">
        <f t="shared" si="15"/>
        <v>0</v>
      </c>
      <c r="T87" s="136">
        <f t="shared" si="15"/>
        <v>0</v>
      </c>
      <c r="U87" s="136">
        <f t="shared" si="15"/>
        <v>0</v>
      </c>
      <c r="V87" s="136">
        <f t="shared" si="15"/>
        <v>0</v>
      </c>
      <c r="W87" s="136">
        <f t="shared" si="15"/>
        <v>1</v>
      </c>
      <c r="X87" s="38"/>
      <c r="Y87" s="136" t="s">
        <v>282</v>
      </c>
      <c r="Z87" s="136"/>
      <c r="AA87" s="136"/>
      <c r="AB87" s="136"/>
    </row>
    <row r="88" spans="1:28" s="86" customFormat="1" ht="15">
      <c r="A88" s="35" t="s">
        <v>84</v>
      </c>
      <c r="B88" s="35" t="s">
        <v>363</v>
      </c>
      <c r="C88" s="36">
        <f t="shared" si="13"/>
        <v>2</v>
      </c>
      <c r="D88" s="123"/>
      <c r="E88" s="136"/>
      <c r="F88" s="125"/>
      <c r="G88" s="136"/>
      <c r="H88" s="125"/>
      <c r="I88" s="123"/>
      <c r="J88" s="39">
        <v>2</v>
      </c>
      <c r="K88" s="38"/>
      <c r="L88" s="38"/>
      <c r="M88" s="129"/>
      <c r="N88" s="136">
        <f t="shared" si="14"/>
        <v>1</v>
      </c>
      <c r="O88" s="136">
        <f t="shared" si="6"/>
        <v>0</v>
      </c>
      <c r="P88" s="136">
        <f t="shared" si="15"/>
        <v>0</v>
      </c>
      <c r="Q88" s="136">
        <f t="shared" si="15"/>
        <v>0</v>
      </c>
      <c r="R88" s="136">
        <f t="shared" si="15"/>
        <v>0</v>
      </c>
      <c r="S88" s="136">
        <f t="shared" si="15"/>
        <v>0</v>
      </c>
      <c r="T88" s="136">
        <f t="shared" si="15"/>
        <v>0</v>
      </c>
      <c r="U88" s="136">
        <f t="shared" si="15"/>
        <v>0</v>
      </c>
      <c r="V88" s="136">
        <f t="shared" si="15"/>
        <v>0</v>
      </c>
      <c r="W88" s="136">
        <f t="shared" si="15"/>
        <v>1</v>
      </c>
      <c r="X88" s="38"/>
      <c r="Y88" s="136" t="s">
        <v>282</v>
      </c>
      <c r="Z88" s="136"/>
      <c r="AA88" s="136"/>
      <c r="AB88" s="136"/>
    </row>
    <row r="89" spans="1:28" s="86" customFormat="1" ht="15">
      <c r="A89" s="35" t="s">
        <v>200</v>
      </c>
      <c r="B89" s="35" t="s">
        <v>345</v>
      </c>
      <c r="C89" s="36">
        <f t="shared" si="13"/>
        <v>2</v>
      </c>
      <c r="D89" s="123"/>
      <c r="E89" s="63"/>
      <c r="F89" s="125"/>
      <c r="G89" s="136"/>
      <c r="H89" s="125">
        <v>2</v>
      </c>
      <c r="I89" s="123"/>
      <c r="J89" s="39"/>
      <c r="K89" s="38"/>
      <c r="L89" s="38"/>
      <c r="M89" s="132"/>
      <c r="N89" s="136">
        <f t="shared" si="14"/>
        <v>1</v>
      </c>
      <c r="O89" s="136">
        <f t="shared" si="6"/>
        <v>0</v>
      </c>
      <c r="P89" s="136">
        <f t="shared" si="15"/>
        <v>0</v>
      </c>
      <c r="Q89" s="136">
        <f t="shared" si="15"/>
        <v>0</v>
      </c>
      <c r="R89" s="136">
        <f t="shared" si="15"/>
        <v>0</v>
      </c>
      <c r="S89" s="136">
        <f t="shared" si="15"/>
        <v>0</v>
      </c>
      <c r="T89" s="136">
        <f t="shared" si="15"/>
        <v>0</v>
      </c>
      <c r="U89" s="136">
        <f t="shared" si="15"/>
        <v>0</v>
      </c>
      <c r="V89" s="136">
        <f t="shared" si="15"/>
        <v>0</v>
      </c>
      <c r="W89" s="136">
        <f t="shared" si="15"/>
        <v>1</v>
      </c>
      <c r="X89" s="38"/>
      <c r="Y89" s="136" t="s">
        <v>282</v>
      </c>
      <c r="Z89" s="136"/>
      <c r="AA89" s="136"/>
      <c r="AB89" s="136"/>
    </row>
    <row r="90" spans="1:28" s="86" customFormat="1" ht="15">
      <c r="A90" s="35" t="s">
        <v>39</v>
      </c>
      <c r="B90" s="35" t="s">
        <v>102</v>
      </c>
      <c r="C90" s="36">
        <f t="shared" si="13"/>
        <v>2</v>
      </c>
      <c r="D90" s="123">
        <v>2</v>
      </c>
      <c r="E90" s="136"/>
      <c r="F90" s="125"/>
      <c r="G90" s="136"/>
      <c r="H90" s="125"/>
      <c r="I90" s="123"/>
      <c r="J90" s="39"/>
      <c r="K90" s="38"/>
      <c r="L90" s="38"/>
      <c r="M90" s="129"/>
      <c r="N90" s="136">
        <f t="shared" si="14"/>
        <v>1</v>
      </c>
      <c r="O90" s="136">
        <f t="shared" si="6"/>
        <v>0</v>
      </c>
      <c r="P90" s="136">
        <f t="shared" si="15"/>
        <v>0</v>
      </c>
      <c r="Q90" s="136">
        <f t="shared" si="15"/>
        <v>0</v>
      </c>
      <c r="R90" s="136">
        <f t="shared" si="15"/>
        <v>0</v>
      </c>
      <c r="S90" s="136">
        <f t="shared" si="15"/>
        <v>0</v>
      </c>
      <c r="T90" s="136">
        <f t="shared" si="15"/>
        <v>0</v>
      </c>
      <c r="U90" s="136">
        <f t="shared" si="15"/>
        <v>0</v>
      </c>
      <c r="V90" s="136">
        <f t="shared" si="15"/>
        <v>0</v>
      </c>
      <c r="W90" s="136">
        <f t="shared" si="15"/>
        <v>1</v>
      </c>
      <c r="X90" s="38"/>
      <c r="Y90" s="136" t="s">
        <v>282</v>
      </c>
      <c r="Z90" s="136"/>
      <c r="AA90" s="136"/>
      <c r="AB90" s="136"/>
    </row>
    <row r="91" spans="1:28" s="86" customFormat="1" ht="15">
      <c r="A91" s="35" t="s">
        <v>296</v>
      </c>
      <c r="B91" s="35" t="s">
        <v>297</v>
      </c>
      <c r="C91" s="36">
        <f t="shared" si="13"/>
        <v>2</v>
      </c>
      <c r="D91" s="123">
        <v>2</v>
      </c>
      <c r="E91" s="136"/>
      <c r="F91" s="125"/>
      <c r="G91" s="136"/>
      <c r="H91" s="125"/>
      <c r="I91" s="123"/>
      <c r="J91" s="39"/>
      <c r="K91" s="38"/>
      <c r="L91" s="38"/>
      <c r="M91" s="129"/>
      <c r="N91" s="136">
        <f t="shared" si="14"/>
        <v>1</v>
      </c>
      <c r="O91" s="136">
        <f t="shared" si="6"/>
        <v>0</v>
      </c>
      <c r="P91" s="136">
        <f t="shared" si="15"/>
        <v>0</v>
      </c>
      <c r="Q91" s="136">
        <f t="shared" si="15"/>
        <v>0</v>
      </c>
      <c r="R91" s="136">
        <f t="shared" si="15"/>
        <v>0</v>
      </c>
      <c r="S91" s="136">
        <f t="shared" si="15"/>
        <v>0</v>
      </c>
      <c r="T91" s="136">
        <f t="shared" si="15"/>
        <v>0</v>
      </c>
      <c r="U91" s="136">
        <f t="shared" si="15"/>
        <v>0</v>
      </c>
      <c r="V91" s="136">
        <f t="shared" si="15"/>
        <v>0</v>
      </c>
      <c r="W91" s="136">
        <f t="shared" si="15"/>
        <v>1</v>
      </c>
      <c r="X91" s="38"/>
      <c r="Y91" s="136" t="s">
        <v>282</v>
      </c>
      <c r="Z91" s="136"/>
      <c r="AA91" s="136"/>
      <c r="AB91" s="136"/>
    </row>
    <row r="92" spans="1:28" s="86" customFormat="1" ht="15">
      <c r="A92" s="35" t="s">
        <v>21</v>
      </c>
      <c r="B92" s="90" t="s">
        <v>368</v>
      </c>
      <c r="C92" s="36">
        <f t="shared" si="13"/>
        <v>1</v>
      </c>
      <c r="D92" s="123"/>
      <c r="E92" s="136"/>
      <c r="F92" s="125"/>
      <c r="G92" s="136"/>
      <c r="H92" s="125"/>
      <c r="I92" s="123"/>
      <c r="J92" s="39"/>
      <c r="K92" s="38">
        <v>1</v>
      </c>
      <c r="L92" s="38"/>
      <c r="M92" s="129"/>
      <c r="N92" s="136">
        <f t="shared" si="14"/>
        <v>1</v>
      </c>
      <c r="O92" s="136">
        <f t="shared" si="6"/>
        <v>0</v>
      </c>
      <c r="P92" s="136">
        <f t="shared" si="15"/>
        <v>0</v>
      </c>
      <c r="Q92" s="136">
        <f t="shared" si="15"/>
        <v>0</v>
      </c>
      <c r="R92" s="136">
        <f t="shared" si="15"/>
        <v>0</v>
      </c>
      <c r="S92" s="136">
        <f t="shared" si="15"/>
        <v>0</v>
      </c>
      <c r="T92" s="136">
        <f t="shared" si="15"/>
        <v>0</v>
      </c>
      <c r="U92" s="136">
        <f t="shared" si="15"/>
        <v>0</v>
      </c>
      <c r="V92" s="136">
        <f t="shared" si="15"/>
        <v>0</v>
      </c>
      <c r="W92" s="136">
        <f t="shared" si="15"/>
        <v>1</v>
      </c>
      <c r="X92" s="38"/>
      <c r="Y92" s="136" t="s">
        <v>282</v>
      </c>
      <c r="Z92" s="136"/>
      <c r="AA92" s="136"/>
      <c r="AB92" s="136"/>
    </row>
    <row r="93" spans="1:28" s="86" customFormat="1" ht="15">
      <c r="A93" s="35" t="s">
        <v>40</v>
      </c>
      <c r="B93" s="35" t="s">
        <v>41</v>
      </c>
      <c r="C93" s="36">
        <f t="shared" si="13"/>
        <v>1</v>
      </c>
      <c r="D93" s="123"/>
      <c r="E93" s="136"/>
      <c r="F93" s="125"/>
      <c r="G93" s="136"/>
      <c r="H93" s="125">
        <v>1</v>
      </c>
      <c r="I93" s="123"/>
      <c r="J93" s="39"/>
      <c r="K93" s="38"/>
      <c r="L93" s="38"/>
      <c r="M93" s="129"/>
      <c r="N93" s="136">
        <f t="shared" si="14"/>
        <v>1</v>
      </c>
      <c r="O93" s="136">
        <f t="shared" si="6"/>
        <v>0</v>
      </c>
      <c r="P93" s="136">
        <f t="shared" si="15"/>
        <v>0</v>
      </c>
      <c r="Q93" s="136">
        <f t="shared" si="15"/>
        <v>0</v>
      </c>
      <c r="R93" s="136">
        <f t="shared" si="15"/>
        <v>0</v>
      </c>
      <c r="S93" s="136">
        <f t="shared" si="15"/>
        <v>0</v>
      </c>
      <c r="T93" s="136">
        <f t="shared" si="15"/>
        <v>0</v>
      </c>
      <c r="U93" s="136">
        <f t="shared" si="15"/>
        <v>0</v>
      </c>
      <c r="V93" s="136">
        <f t="shared" si="15"/>
        <v>0</v>
      </c>
      <c r="W93" s="136">
        <f t="shared" si="15"/>
        <v>1</v>
      </c>
      <c r="X93" s="38"/>
      <c r="Y93" s="136" t="s">
        <v>282</v>
      </c>
      <c r="Z93" s="136"/>
      <c r="AA93" s="136"/>
      <c r="AB93" s="136"/>
    </row>
    <row r="94" spans="1:28" s="86" customFormat="1" ht="15">
      <c r="A94" s="35" t="s">
        <v>230</v>
      </c>
      <c r="B94" s="35" t="s">
        <v>138</v>
      </c>
      <c r="C94" s="36">
        <f t="shared" si="13"/>
        <v>1</v>
      </c>
      <c r="D94" s="123"/>
      <c r="E94" s="136"/>
      <c r="F94" s="125"/>
      <c r="G94" s="136"/>
      <c r="H94" s="125">
        <v>1</v>
      </c>
      <c r="I94" s="123"/>
      <c r="J94" s="39"/>
      <c r="K94" s="38"/>
      <c r="L94" s="38"/>
      <c r="M94" s="129"/>
      <c r="N94" s="136">
        <f t="shared" si="14"/>
        <v>1</v>
      </c>
      <c r="O94" s="136">
        <f t="shared" si="6"/>
        <v>0</v>
      </c>
      <c r="P94" s="136">
        <f t="shared" si="15"/>
        <v>0</v>
      </c>
      <c r="Q94" s="136">
        <f t="shared" si="15"/>
        <v>0</v>
      </c>
      <c r="R94" s="136">
        <f t="shared" si="15"/>
        <v>0</v>
      </c>
      <c r="S94" s="136">
        <f t="shared" si="15"/>
        <v>0</v>
      </c>
      <c r="T94" s="136">
        <f t="shared" si="15"/>
        <v>0</v>
      </c>
      <c r="U94" s="136">
        <f t="shared" si="15"/>
        <v>0</v>
      </c>
      <c r="V94" s="136">
        <f t="shared" si="15"/>
        <v>0</v>
      </c>
      <c r="W94" s="136">
        <f t="shared" si="15"/>
        <v>1</v>
      </c>
      <c r="X94" s="38"/>
      <c r="Y94" s="136" t="s">
        <v>282</v>
      </c>
      <c r="Z94" s="136"/>
      <c r="AA94" s="136"/>
      <c r="AB94" s="136"/>
    </row>
    <row r="95" spans="1:28" s="86" customFormat="1" ht="15">
      <c r="A95" s="35" t="s">
        <v>176</v>
      </c>
      <c r="B95" s="35" t="s">
        <v>177</v>
      </c>
      <c r="C95" s="36">
        <f t="shared" si="13"/>
        <v>1</v>
      </c>
      <c r="D95" s="123"/>
      <c r="E95" s="63"/>
      <c r="F95" s="125">
        <v>1</v>
      </c>
      <c r="G95" s="136"/>
      <c r="H95" s="125"/>
      <c r="I95" s="123"/>
      <c r="J95" s="39"/>
      <c r="K95" s="38"/>
      <c r="L95" s="38"/>
      <c r="M95" s="132"/>
      <c r="N95" s="136">
        <f t="shared" si="14"/>
        <v>1</v>
      </c>
      <c r="O95" s="136">
        <f t="shared" si="6"/>
        <v>0</v>
      </c>
      <c r="P95" s="136">
        <f t="shared" si="15"/>
        <v>0</v>
      </c>
      <c r="Q95" s="136">
        <f t="shared" si="15"/>
        <v>0</v>
      </c>
      <c r="R95" s="136">
        <f t="shared" si="15"/>
        <v>0</v>
      </c>
      <c r="S95" s="136">
        <f t="shared" si="15"/>
        <v>0</v>
      </c>
      <c r="T95" s="136">
        <f t="shared" si="15"/>
        <v>0</v>
      </c>
      <c r="U95" s="136">
        <f t="shared" si="15"/>
        <v>0</v>
      </c>
      <c r="V95" s="136">
        <f t="shared" si="15"/>
        <v>0</v>
      </c>
      <c r="W95" s="136">
        <f t="shared" si="15"/>
        <v>1</v>
      </c>
      <c r="X95" s="38"/>
      <c r="Y95" s="136" t="s">
        <v>282</v>
      </c>
      <c r="Z95" s="136"/>
      <c r="AA95" s="136"/>
      <c r="AB95" s="136"/>
    </row>
    <row r="96" spans="1:28" s="86" customFormat="1" ht="15">
      <c r="A96" s="35" t="s">
        <v>29</v>
      </c>
      <c r="B96" s="35" t="s">
        <v>298</v>
      </c>
      <c r="C96" s="36">
        <f t="shared" si="13"/>
        <v>1</v>
      </c>
      <c r="D96" s="123"/>
      <c r="E96" s="136"/>
      <c r="F96" s="125">
        <v>1</v>
      </c>
      <c r="G96" s="136"/>
      <c r="H96" s="125"/>
      <c r="I96" s="123"/>
      <c r="J96" s="39"/>
      <c r="K96" s="38"/>
      <c r="L96" s="38"/>
      <c r="M96" s="129"/>
      <c r="N96" s="136">
        <f t="shared" si="14"/>
        <v>1</v>
      </c>
      <c r="O96" s="136">
        <f t="shared" si="6"/>
        <v>0</v>
      </c>
      <c r="P96" s="136">
        <f t="shared" si="15"/>
        <v>0</v>
      </c>
      <c r="Q96" s="136">
        <f t="shared" si="15"/>
        <v>0</v>
      </c>
      <c r="R96" s="136">
        <f t="shared" si="15"/>
        <v>0</v>
      </c>
      <c r="S96" s="136">
        <f t="shared" si="15"/>
        <v>0</v>
      </c>
      <c r="T96" s="136">
        <f t="shared" si="15"/>
        <v>0</v>
      </c>
      <c r="U96" s="136">
        <f t="shared" si="15"/>
        <v>0</v>
      </c>
      <c r="V96" s="136">
        <f t="shared" si="15"/>
        <v>0</v>
      </c>
      <c r="W96" s="136">
        <f t="shared" si="15"/>
        <v>1</v>
      </c>
      <c r="X96" s="38"/>
      <c r="Y96" s="136" t="s">
        <v>282</v>
      </c>
      <c r="Z96" s="136"/>
      <c r="AA96" s="136"/>
      <c r="AB96" s="136"/>
    </row>
    <row r="97" spans="1:28" s="86" customFormat="1" ht="15">
      <c r="A97" s="35" t="s">
        <v>64</v>
      </c>
      <c r="B97" s="90" t="s">
        <v>104</v>
      </c>
      <c r="C97" s="36">
        <f t="shared" si="13"/>
        <v>1</v>
      </c>
      <c r="D97" s="123">
        <v>1</v>
      </c>
      <c r="E97" s="136"/>
      <c r="F97" s="125"/>
      <c r="G97" s="136"/>
      <c r="H97" s="125"/>
      <c r="I97" s="123"/>
      <c r="J97" s="39"/>
      <c r="K97" s="38"/>
      <c r="L97" s="38"/>
      <c r="M97" s="129"/>
      <c r="N97" s="136">
        <f t="shared" si="14"/>
        <v>1</v>
      </c>
      <c r="O97" s="136">
        <f>IF($N97=O$16,1,)</f>
        <v>0</v>
      </c>
      <c r="P97" s="136">
        <f t="shared" si="15"/>
        <v>0</v>
      </c>
      <c r="Q97" s="136">
        <f t="shared" si="15"/>
        <v>0</v>
      </c>
      <c r="R97" s="136">
        <f t="shared" si="15"/>
        <v>0</v>
      </c>
      <c r="S97" s="136">
        <f t="shared" si="15"/>
        <v>0</v>
      </c>
      <c r="T97" s="136">
        <f t="shared" si="15"/>
        <v>0</v>
      </c>
      <c r="U97" s="136">
        <f t="shared" si="15"/>
        <v>0</v>
      </c>
      <c r="V97" s="136">
        <f t="shared" si="15"/>
        <v>0</v>
      </c>
      <c r="W97" s="136">
        <f t="shared" si="15"/>
        <v>1</v>
      </c>
      <c r="X97" s="38"/>
      <c r="Y97" s="136" t="s">
        <v>282</v>
      </c>
      <c r="Z97" s="136"/>
      <c r="AA97" s="136"/>
      <c r="AB97" s="136"/>
    </row>
    <row r="98" spans="1:28" s="86" customFormat="1" ht="15">
      <c r="A98" s="42"/>
      <c r="B98" s="42"/>
      <c r="C98" s="137">
        <f>COUNT(C17:C97)</f>
        <v>81</v>
      </c>
      <c r="D98" s="38"/>
      <c r="E98" s="136"/>
      <c r="F98" s="38"/>
      <c r="G98" s="136"/>
      <c r="H98" s="38"/>
      <c r="I98" s="38"/>
      <c r="J98" s="38"/>
      <c r="K98" s="38"/>
      <c r="L98" s="38"/>
      <c r="M98" s="129"/>
      <c r="N98" s="39"/>
      <c r="O98" s="137">
        <f aca="true" t="shared" si="16" ref="O98:W98">SUM(O17:O97)</f>
        <v>3</v>
      </c>
      <c r="P98" s="137">
        <f t="shared" si="16"/>
        <v>3</v>
      </c>
      <c r="Q98" s="137">
        <f t="shared" si="16"/>
        <v>7</v>
      </c>
      <c r="R98" s="137">
        <f t="shared" si="16"/>
        <v>3</v>
      </c>
      <c r="S98" s="137">
        <f t="shared" si="16"/>
        <v>2</v>
      </c>
      <c r="T98" s="137">
        <f t="shared" si="16"/>
        <v>8</v>
      </c>
      <c r="U98" s="137">
        <f t="shared" si="16"/>
        <v>11</v>
      </c>
      <c r="V98" s="137">
        <f t="shared" si="16"/>
        <v>12</v>
      </c>
      <c r="W98" s="137">
        <f t="shared" si="16"/>
        <v>32</v>
      </c>
      <c r="X98" s="38"/>
      <c r="Y98" s="137">
        <f>COUNTA(Y17:Y97)</f>
        <v>47</v>
      </c>
      <c r="Z98" s="137">
        <f>COUNTA(Z17:Z97)</f>
        <v>19</v>
      </c>
      <c r="AA98" s="137">
        <f>COUNTA(AA17:AA97)</f>
        <v>13</v>
      </c>
      <c r="AB98" s="137">
        <f>COUNTA(AB17:AB97)</f>
        <v>2</v>
      </c>
    </row>
    <row r="99" spans="2:28" s="17" customFormat="1" ht="18.75">
      <c r="B99" s="17" t="s">
        <v>6</v>
      </c>
      <c r="C99" s="18"/>
      <c r="D99" s="19"/>
      <c r="E99" s="34"/>
      <c r="F99" s="19"/>
      <c r="G99" s="19"/>
      <c r="H99" s="19"/>
      <c r="I99" s="19"/>
      <c r="J99" s="19"/>
      <c r="K99" s="19"/>
      <c r="L99" s="182"/>
      <c r="M99" s="129"/>
      <c r="N99" s="39"/>
      <c r="O99" s="39"/>
      <c r="P99" s="39"/>
      <c r="Q99" s="34"/>
      <c r="R99" s="34"/>
      <c r="S99" s="34"/>
      <c r="T99" s="34"/>
      <c r="U99" s="34"/>
      <c r="V99" s="34"/>
      <c r="W99" s="34"/>
      <c r="Y99" s="34"/>
      <c r="Z99" s="34"/>
      <c r="AA99" s="34"/>
      <c r="AB99" s="34"/>
    </row>
    <row r="100" spans="1:27" ht="15">
      <c r="A100" s="35" t="s">
        <v>8</v>
      </c>
      <c r="B100" s="90" t="s">
        <v>186</v>
      </c>
      <c r="C100" s="36">
        <f aca="true" t="shared" si="17" ref="C100:C131">SUM(D100:L100)</f>
        <v>70</v>
      </c>
      <c r="D100" s="38">
        <v>4</v>
      </c>
      <c r="E100" s="122">
        <v>6</v>
      </c>
      <c r="F100" s="121">
        <v>6</v>
      </c>
      <c r="G100" s="126">
        <v>6</v>
      </c>
      <c r="H100" s="126">
        <v>16</v>
      </c>
      <c r="J100" s="126">
        <v>26</v>
      </c>
      <c r="K100" s="126">
        <v>6</v>
      </c>
      <c r="M100" s="133"/>
      <c r="N100" s="136">
        <f aca="true" t="shared" si="18" ref="N100:N156">COUNT(D100:L100)</f>
        <v>7</v>
      </c>
      <c r="O100" s="136">
        <f aca="true" t="shared" si="19" ref="O100:W115">IF($N100=O$16,1,)</f>
        <v>0</v>
      </c>
      <c r="P100" s="136">
        <f t="shared" si="19"/>
        <v>0</v>
      </c>
      <c r="Q100" s="136">
        <f t="shared" si="19"/>
        <v>1</v>
      </c>
      <c r="R100" s="136">
        <f t="shared" si="19"/>
        <v>0</v>
      </c>
      <c r="S100" s="136">
        <f t="shared" si="19"/>
        <v>0</v>
      </c>
      <c r="T100" s="136">
        <f t="shared" si="19"/>
        <v>0</v>
      </c>
      <c r="U100" s="136">
        <f t="shared" si="19"/>
        <v>0</v>
      </c>
      <c r="V100" s="136">
        <f t="shared" si="19"/>
        <v>0</v>
      </c>
      <c r="W100" s="136">
        <f t="shared" si="19"/>
        <v>0</v>
      </c>
      <c r="AA100" s="39" t="s">
        <v>282</v>
      </c>
    </row>
    <row r="101" spans="1:27" ht="15">
      <c r="A101" s="35" t="s">
        <v>51</v>
      </c>
      <c r="B101" s="35" t="s">
        <v>52</v>
      </c>
      <c r="C101" s="36">
        <f t="shared" si="17"/>
        <v>62</v>
      </c>
      <c r="D101" s="38">
        <v>6</v>
      </c>
      <c r="E101" s="63">
        <v>7</v>
      </c>
      <c r="F101" s="121">
        <v>6</v>
      </c>
      <c r="G101" s="126">
        <v>10</v>
      </c>
      <c r="H101" s="126">
        <v>3</v>
      </c>
      <c r="I101" s="126">
        <v>12</v>
      </c>
      <c r="J101" s="126">
        <v>12</v>
      </c>
      <c r="K101" s="126">
        <v>6</v>
      </c>
      <c r="N101" s="136">
        <f t="shared" si="18"/>
        <v>8</v>
      </c>
      <c r="O101" s="136">
        <f t="shared" si="19"/>
        <v>0</v>
      </c>
      <c r="P101" s="136">
        <f t="shared" si="19"/>
        <v>1</v>
      </c>
      <c r="Q101" s="136">
        <f t="shared" si="19"/>
        <v>0</v>
      </c>
      <c r="R101" s="136">
        <f t="shared" si="19"/>
        <v>0</v>
      </c>
      <c r="S101" s="136">
        <f t="shared" si="19"/>
        <v>0</v>
      </c>
      <c r="T101" s="136">
        <f t="shared" si="19"/>
        <v>0</v>
      </c>
      <c r="U101" s="136">
        <f t="shared" si="19"/>
        <v>0</v>
      </c>
      <c r="V101" s="136">
        <f t="shared" si="19"/>
        <v>0</v>
      </c>
      <c r="W101" s="136">
        <f t="shared" si="19"/>
        <v>0</v>
      </c>
      <c r="AA101" s="39" t="s">
        <v>282</v>
      </c>
    </row>
    <row r="102" spans="1:28" ht="15">
      <c r="A102" s="35" t="s">
        <v>218</v>
      </c>
      <c r="B102" s="90" t="s">
        <v>219</v>
      </c>
      <c r="C102" s="36">
        <f t="shared" si="17"/>
        <v>38</v>
      </c>
      <c r="D102" s="38">
        <v>8</v>
      </c>
      <c r="E102" s="63"/>
      <c r="F102" s="121"/>
      <c r="H102" s="126">
        <v>8</v>
      </c>
      <c r="I102" s="126">
        <v>4</v>
      </c>
      <c r="J102" s="126">
        <v>18</v>
      </c>
      <c r="N102" s="136">
        <f t="shared" si="18"/>
        <v>4</v>
      </c>
      <c r="O102" s="136">
        <f t="shared" si="19"/>
        <v>0</v>
      </c>
      <c r="P102" s="136">
        <f t="shared" si="19"/>
        <v>0</v>
      </c>
      <c r="Q102" s="136">
        <f t="shared" si="19"/>
        <v>0</v>
      </c>
      <c r="R102" s="136">
        <f t="shared" si="19"/>
        <v>0</v>
      </c>
      <c r="S102" s="136">
        <f t="shared" si="19"/>
        <v>0</v>
      </c>
      <c r="T102" s="136">
        <f t="shared" si="19"/>
        <v>1</v>
      </c>
      <c r="U102" s="136">
        <f t="shared" si="19"/>
        <v>0</v>
      </c>
      <c r="V102" s="136">
        <f t="shared" si="19"/>
        <v>0</v>
      </c>
      <c r="W102" s="136">
        <f t="shared" si="19"/>
        <v>0</v>
      </c>
      <c r="AB102" s="39" t="s">
        <v>282</v>
      </c>
    </row>
    <row r="103" spans="1:26" ht="15">
      <c r="A103" s="35" t="s">
        <v>316</v>
      </c>
      <c r="B103" s="35" t="s">
        <v>56</v>
      </c>
      <c r="C103" s="36">
        <f t="shared" si="17"/>
        <v>36</v>
      </c>
      <c r="D103" s="38"/>
      <c r="E103" s="122"/>
      <c r="F103" s="121"/>
      <c r="G103" s="126">
        <v>5</v>
      </c>
      <c r="H103" s="126">
        <v>5</v>
      </c>
      <c r="I103" s="126">
        <v>6</v>
      </c>
      <c r="J103" s="126">
        <v>6</v>
      </c>
      <c r="L103" s="179">
        <v>14</v>
      </c>
      <c r="N103" s="136">
        <f t="shared" si="18"/>
        <v>5</v>
      </c>
      <c r="O103" s="136">
        <f t="shared" si="19"/>
        <v>0</v>
      </c>
      <c r="P103" s="136">
        <f t="shared" si="19"/>
        <v>0</v>
      </c>
      <c r="Q103" s="136">
        <f t="shared" si="19"/>
        <v>0</v>
      </c>
      <c r="R103" s="136">
        <f t="shared" si="19"/>
        <v>0</v>
      </c>
      <c r="S103" s="136">
        <f t="shared" si="19"/>
        <v>1</v>
      </c>
      <c r="T103" s="136">
        <f t="shared" si="19"/>
        <v>0</v>
      </c>
      <c r="U103" s="136">
        <f t="shared" si="19"/>
        <v>0</v>
      </c>
      <c r="V103" s="136">
        <f t="shared" si="19"/>
        <v>0</v>
      </c>
      <c r="W103" s="136">
        <f t="shared" si="19"/>
        <v>0</v>
      </c>
      <c r="Z103" s="39" t="s">
        <v>282</v>
      </c>
    </row>
    <row r="104" spans="1:27" ht="15">
      <c r="A104" s="35" t="s">
        <v>215</v>
      </c>
      <c r="B104" s="90" t="s">
        <v>216</v>
      </c>
      <c r="C104" s="36">
        <f t="shared" si="17"/>
        <v>33</v>
      </c>
      <c r="D104" s="38"/>
      <c r="E104" s="63"/>
      <c r="F104" s="121"/>
      <c r="H104" s="126">
        <v>7</v>
      </c>
      <c r="I104" s="126">
        <v>10</v>
      </c>
      <c r="J104" s="126">
        <v>16</v>
      </c>
      <c r="N104" s="136">
        <f t="shared" si="18"/>
        <v>3</v>
      </c>
      <c r="O104" s="136">
        <f t="shared" si="19"/>
        <v>0</v>
      </c>
      <c r="P104" s="136">
        <f t="shared" si="19"/>
        <v>0</v>
      </c>
      <c r="Q104" s="136">
        <f t="shared" si="19"/>
        <v>0</v>
      </c>
      <c r="R104" s="136">
        <f t="shared" si="19"/>
        <v>0</v>
      </c>
      <c r="S104" s="136">
        <f t="shared" si="19"/>
        <v>0</v>
      </c>
      <c r="T104" s="136">
        <f t="shared" si="19"/>
        <v>0</v>
      </c>
      <c r="U104" s="136">
        <f t="shared" si="19"/>
        <v>1</v>
      </c>
      <c r="V104" s="136">
        <f t="shared" si="19"/>
        <v>0</v>
      </c>
      <c r="W104" s="136">
        <f t="shared" si="19"/>
        <v>0</v>
      </c>
      <c r="AA104" s="39" t="s">
        <v>282</v>
      </c>
    </row>
    <row r="105" spans="1:25" ht="15">
      <c r="A105" s="35" t="s">
        <v>114</v>
      </c>
      <c r="B105" s="35" t="s">
        <v>44</v>
      </c>
      <c r="C105" s="36">
        <f t="shared" si="17"/>
        <v>23</v>
      </c>
      <c r="D105" s="38"/>
      <c r="E105" s="122"/>
      <c r="F105" s="121"/>
      <c r="I105" s="126">
        <v>6</v>
      </c>
      <c r="J105" s="126">
        <v>6</v>
      </c>
      <c r="K105" s="126">
        <v>3</v>
      </c>
      <c r="L105" s="179">
        <v>8</v>
      </c>
      <c r="N105" s="136">
        <f t="shared" si="18"/>
        <v>4</v>
      </c>
      <c r="O105" s="136">
        <f t="shared" si="19"/>
        <v>0</v>
      </c>
      <c r="P105" s="136">
        <f t="shared" si="19"/>
        <v>0</v>
      </c>
      <c r="Q105" s="136">
        <f t="shared" si="19"/>
        <v>0</v>
      </c>
      <c r="R105" s="136">
        <f t="shared" si="19"/>
        <v>0</v>
      </c>
      <c r="S105" s="136">
        <f t="shared" si="19"/>
        <v>0</v>
      </c>
      <c r="T105" s="136">
        <f t="shared" si="19"/>
        <v>1</v>
      </c>
      <c r="U105" s="136">
        <f t="shared" si="19"/>
        <v>0</v>
      </c>
      <c r="V105" s="136">
        <f t="shared" si="19"/>
        <v>0</v>
      </c>
      <c r="W105" s="136">
        <f t="shared" si="19"/>
        <v>0</v>
      </c>
      <c r="Y105" s="39" t="s">
        <v>282</v>
      </c>
    </row>
    <row r="106" spans="1:27" ht="15">
      <c r="A106" s="35" t="s">
        <v>35</v>
      </c>
      <c r="B106" s="35" t="s">
        <v>122</v>
      </c>
      <c r="C106" s="36">
        <f t="shared" si="17"/>
        <v>23</v>
      </c>
      <c r="D106" s="38"/>
      <c r="E106" s="122"/>
      <c r="F106" s="121"/>
      <c r="H106" s="126">
        <v>3</v>
      </c>
      <c r="I106" s="126">
        <v>4</v>
      </c>
      <c r="J106" s="126">
        <v>16</v>
      </c>
      <c r="M106" s="133"/>
      <c r="N106" s="136">
        <f t="shared" si="18"/>
        <v>3</v>
      </c>
      <c r="O106" s="136">
        <f t="shared" si="19"/>
        <v>0</v>
      </c>
      <c r="P106" s="136">
        <f t="shared" si="19"/>
        <v>0</v>
      </c>
      <c r="Q106" s="136">
        <f t="shared" si="19"/>
        <v>0</v>
      </c>
      <c r="R106" s="136">
        <f t="shared" si="19"/>
        <v>0</v>
      </c>
      <c r="S106" s="136">
        <f t="shared" si="19"/>
        <v>0</v>
      </c>
      <c r="T106" s="136">
        <f t="shared" si="19"/>
        <v>0</v>
      </c>
      <c r="U106" s="136">
        <f t="shared" si="19"/>
        <v>1</v>
      </c>
      <c r="V106" s="136">
        <f t="shared" si="19"/>
        <v>0</v>
      </c>
      <c r="W106" s="136">
        <f t="shared" si="19"/>
        <v>0</v>
      </c>
      <c r="AA106" s="39" t="s">
        <v>282</v>
      </c>
    </row>
    <row r="107" spans="1:29" s="39" customFormat="1" ht="15">
      <c r="A107" s="35" t="s">
        <v>136</v>
      </c>
      <c r="B107" s="35" t="s">
        <v>137</v>
      </c>
      <c r="C107" s="36">
        <f t="shared" si="17"/>
        <v>22</v>
      </c>
      <c r="D107" s="38"/>
      <c r="E107" s="122"/>
      <c r="F107" s="121"/>
      <c r="G107" s="126">
        <v>4</v>
      </c>
      <c r="H107" s="126">
        <v>2</v>
      </c>
      <c r="I107" s="126"/>
      <c r="J107" s="126">
        <v>6</v>
      </c>
      <c r="K107" s="126"/>
      <c r="L107" s="179">
        <v>10</v>
      </c>
      <c r="M107" s="129"/>
      <c r="N107" s="136">
        <f t="shared" si="18"/>
        <v>4</v>
      </c>
      <c r="O107" s="136">
        <f t="shared" si="19"/>
        <v>0</v>
      </c>
      <c r="P107" s="136">
        <f t="shared" si="19"/>
        <v>0</v>
      </c>
      <c r="Q107" s="136">
        <f t="shared" si="19"/>
        <v>0</v>
      </c>
      <c r="R107" s="136">
        <f t="shared" si="19"/>
        <v>0</v>
      </c>
      <c r="S107" s="136">
        <f t="shared" si="19"/>
        <v>0</v>
      </c>
      <c r="T107" s="136">
        <f t="shared" si="19"/>
        <v>1</v>
      </c>
      <c r="U107" s="136">
        <f t="shared" si="19"/>
        <v>0</v>
      </c>
      <c r="V107" s="136">
        <f t="shared" si="19"/>
        <v>0</v>
      </c>
      <c r="W107" s="136">
        <f t="shared" si="19"/>
        <v>0</v>
      </c>
      <c r="X107" s="35"/>
      <c r="Y107" s="39" t="s">
        <v>282</v>
      </c>
      <c r="AC107" s="35"/>
    </row>
    <row r="108" spans="1:29" s="39" customFormat="1" ht="15">
      <c r="A108" s="35" t="s">
        <v>27</v>
      </c>
      <c r="B108" s="90" t="s">
        <v>117</v>
      </c>
      <c r="C108" s="36">
        <f t="shared" si="17"/>
        <v>22</v>
      </c>
      <c r="D108" s="38">
        <v>5</v>
      </c>
      <c r="E108" s="63"/>
      <c r="F108" s="121">
        <v>7</v>
      </c>
      <c r="G108" s="126"/>
      <c r="H108" s="126"/>
      <c r="I108" s="126"/>
      <c r="J108" s="126">
        <v>10</v>
      </c>
      <c r="K108" s="126"/>
      <c r="L108" s="179"/>
      <c r="M108" s="129"/>
      <c r="N108" s="136">
        <f t="shared" si="18"/>
        <v>3</v>
      </c>
      <c r="O108" s="136">
        <f t="shared" si="19"/>
        <v>0</v>
      </c>
      <c r="P108" s="136">
        <f t="shared" si="19"/>
        <v>0</v>
      </c>
      <c r="Q108" s="136">
        <f t="shared" si="19"/>
        <v>0</v>
      </c>
      <c r="R108" s="136">
        <f t="shared" si="19"/>
        <v>0</v>
      </c>
      <c r="S108" s="136">
        <f t="shared" si="19"/>
        <v>0</v>
      </c>
      <c r="T108" s="136">
        <f t="shared" si="19"/>
        <v>0</v>
      </c>
      <c r="U108" s="136">
        <f t="shared" si="19"/>
        <v>1</v>
      </c>
      <c r="V108" s="136">
        <f t="shared" si="19"/>
        <v>0</v>
      </c>
      <c r="W108" s="136">
        <f t="shared" si="19"/>
        <v>0</v>
      </c>
      <c r="X108" s="35"/>
      <c r="AA108" s="39" t="s">
        <v>282</v>
      </c>
      <c r="AC108" s="35"/>
    </row>
    <row r="109" spans="1:29" s="39" customFormat="1" ht="15">
      <c r="A109" s="35" t="s">
        <v>7</v>
      </c>
      <c r="B109" s="90" t="s">
        <v>123</v>
      </c>
      <c r="C109" s="36">
        <f t="shared" si="17"/>
        <v>21</v>
      </c>
      <c r="D109" s="38">
        <v>2</v>
      </c>
      <c r="E109" s="122"/>
      <c r="F109" s="121"/>
      <c r="G109" s="126"/>
      <c r="H109" s="126">
        <v>5</v>
      </c>
      <c r="I109" s="126"/>
      <c r="J109" s="126">
        <v>14</v>
      </c>
      <c r="K109" s="126"/>
      <c r="L109" s="179"/>
      <c r="M109" s="129"/>
      <c r="N109" s="136">
        <f t="shared" si="18"/>
        <v>3</v>
      </c>
      <c r="O109" s="136">
        <f t="shared" si="19"/>
        <v>0</v>
      </c>
      <c r="P109" s="136">
        <f t="shared" si="19"/>
        <v>0</v>
      </c>
      <c r="Q109" s="136">
        <f t="shared" si="19"/>
        <v>0</v>
      </c>
      <c r="R109" s="136">
        <f t="shared" si="19"/>
        <v>0</v>
      </c>
      <c r="S109" s="136">
        <f t="shared" si="19"/>
        <v>0</v>
      </c>
      <c r="T109" s="136">
        <f t="shared" si="19"/>
        <v>0</v>
      </c>
      <c r="U109" s="136">
        <f t="shared" si="19"/>
        <v>1</v>
      </c>
      <c r="V109" s="136">
        <f t="shared" si="19"/>
        <v>0</v>
      </c>
      <c r="W109" s="136">
        <f t="shared" si="19"/>
        <v>0</v>
      </c>
      <c r="X109" s="35"/>
      <c r="AA109" s="39" t="s">
        <v>282</v>
      </c>
      <c r="AC109" s="35"/>
    </row>
    <row r="110" spans="1:29" s="39" customFormat="1" ht="15">
      <c r="A110" s="35" t="s">
        <v>140</v>
      </c>
      <c r="B110" s="35" t="s">
        <v>163</v>
      </c>
      <c r="C110" s="36">
        <f t="shared" si="17"/>
        <v>20</v>
      </c>
      <c r="D110" s="38">
        <v>4</v>
      </c>
      <c r="E110" s="122">
        <v>4</v>
      </c>
      <c r="F110" s="121">
        <v>4</v>
      </c>
      <c r="G110" s="126"/>
      <c r="H110" s="126"/>
      <c r="I110" s="126"/>
      <c r="J110" s="126"/>
      <c r="K110" s="126"/>
      <c r="L110" s="179">
        <v>8</v>
      </c>
      <c r="M110" s="129"/>
      <c r="N110" s="136">
        <f t="shared" si="18"/>
        <v>4</v>
      </c>
      <c r="O110" s="136">
        <f t="shared" si="19"/>
        <v>0</v>
      </c>
      <c r="P110" s="136">
        <f aca="true" t="shared" si="20" ref="P110:W119">IF($N110=P$16,1,)</f>
        <v>0</v>
      </c>
      <c r="Q110" s="136">
        <f t="shared" si="20"/>
        <v>0</v>
      </c>
      <c r="R110" s="136">
        <f t="shared" si="20"/>
        <v>0</v>
      </c>
      <c r="S110" s="136">
        <f t="shared" si="20"/>
        <v>0</v>
      </c>
      <c r="T110" s="136">
        <f t="shared" si="20"/>
        <v>1</v>
      </c>
      <c r="U110" s="136">
        <f t="shared" si="20"/>
        <v>0</v>
      </c>
      <c r="V110" s="136">
        <f t="shared" si="20"/>
        <v>0</v>
      </c>
      <c r="W110" s="136">
        <f t="shared" si="20"/>
        <v>0</v>
      </c>
      <c r="X110" s="35"/>
      <c r="Y110" s="39" t="s">
        <v>282</v>
      </c>
      <c r="AC110" s="35"/>
    </row>
    <row r="111" spans="1:29" s="39" customFormat="1" ht="15">
      <c r="A111" s="35" t="s">
        <v>187</v>
      </c>
      <c r="B111" s="90" t="s">
        <v>188</v>
      </c>
      <c r="C111" s="36">
        <f t="shared" si="17"/>
        <v>19</v>
      </c>
      <c r="D111" s="38">
        <v>3</v>
      </c>
      <c r="E111" s="63">
        <v>3</v>
      </c>
      <c r="F111" s="121">
        <v>4</v>
      </c>
      <c r="G111" s="126"/>
      <c r="H111" s="126">
        <v>3</v>
      </c>
      <c r="I111" s="126"/>
      <c r="J111" s="126">
        <v>6</v>
      </c>
      <c r="K111" s="126"/>
      <c r="L111" s="179"/>
      <c r="M111" s="129"/>
      <c r="N111" s="136">
        <f t="shared" si="18"/>
        <v>5</v>
      </c>
      <c r="O111" s="136">
        <f t="shared" si="19"/>
        <v>0</v>
      </c>
      <c r="P111" s="136">
        <f t="shared" si="20"/>
        <v>0</v>
      </c>
      <c r="Q111" s="136">
        <f t="shared" si="20"/>
        <v>0</v>
      </c>
      <c r="R111" s="136">
        <f t="shared" si="20"/>
        <v>0</v>
      </c>
      <c r="S111" s="136">
        <f t="shared" si="20"/>
        <v>1</v>
      </c>
      <c r="T111" s="136">
        <f t="shared" si="20"/>
        <v>0</v>
      </c>
      <c r="U111" s="136">
        <f t="shared" si="20"/>
        <v>0</v>
      </c>
      <c r="V111" s="136">
        <f t="shared" si="20"/>
        <v>0</v>
      </c>
      <c r="W111" s="136">
        <f t="shared" si="20"/>
        <v>0</v>
      </c>
      <c r="X111" s="35"/>
      <c r="Y111" s="39" t="s">
        <v>282</v>
      </c>
      <c r="AC111" s="35"/>
    </row>
    <row r="112" spans="1:29" s="39" customFormat="1" ht="15">
      <c r="A112" s="35" t="s">
        <v>190</v>
      </c>
      <c r="B112" s="90" t="s">
        <v>191</v>
      </c>
      <c r="C112" s="36">
        <f t="shared" si="17"/>
        <v>19</v>
      </c>
      <c r="D112" s="38"/>
      <c r="E112" s="122">
        <v>3</v>
      </c>
      <c r="F112" s="121">
        <v>4</v>
      </c>
      <c r="G112" s="126">
        <v>7</v>
      </c>
      <c r="H112" s="126">
        <v>3</v>
      </c>
      <c r="I112" s="126">
        <v>2</v>
      </c>
      <c r="J112" s="126"/>
      <c r="K112" s="126"/>
      <c r="L112" s="179"/>
      <c r="M112" s="133"/>
      <c r="N112" s="136">
        <f t="shared" si="18"/>
        <v>5</v>
      </c>
      <c r="O112" s="136">
        <f t="shared" si="19"/>
        <v>0</v>
      </c>
      <c r="P112" s="136">
        <f t="shared" si="20"/>
        <v>0</v>
      </c>
      <c r="Q112" s="136">
        <f t="shared" si="20"/>
        <v>0</v>
      </c>
      <c r="R112" s="136">
        <f t="shared" si="20"/>
        <v>0</v>
      </c>
      <c r="S112" s="136">
        <f t="shared" si="20"/>
        <v>1</v>
      </c>
      <c r="T112" s="136">
        <f t="shared" si="20"/>
        <v>0</v>
      </c>
      <c r="U112" s="136">
        <f t="shared" si="20"/>
        <v>0</v>
      </c>
      <c r="V112" s="136">
        <f t="shared" si="20"/>
        <v>0</v>
      </c>
      <c r="W112" s="136">
        <f t="shared" si="20"/>
        <v>0</v>
      </c>
      <c r="X112" s="35"/>
      <c r="Y112" s="39" t="s">
        <v>282</v>
      </c>
      <c r="AC112" s="35"/>
    </row>
    <row r="113" spans="1:29" s="39" customFormat="1" ht="15">
      <c r="A113" s="35" t="s">
        <v>221</v>
      </c>
      <c r="B113" s="90" t="s">
        <v>222</v>
      </c>
      <c r="C113" s="36">
        <f t="shared" si="17"/>
        <v>17</v>
      </c>
      <c r="D113" s="38"/>
      <c r="E113" s="122"/>
      <c r="F113" s="121">
        <v>3</v>
      </c>
      <c r="G113" s="126"/>
      <c r="H113" s="126"/>
      <c r="I113" s="126"/>
      <c r="J113" s="126"/>
      <c r="K113" s="126">
        <v>4</v>
      </c>
      <c r="L113" s="179">
        <v>10</v>
      </c>
      <c r="M113" s="129"/>
      <c r="N113" s="136">
        <f t="shared" si="18"/>
        <v>3</v>
      </c>
      <c r="O113" s="136">
        <f t="shared" si="19"/>
        <v>0</v>
      </c>
      <c r="P113" s="136">
        <f t="shared" si="20"/>
        <v>0</v>
      </c>
      <c r="Q113" s="136">
        <f t="shared" si="20"/>
        <v>0</v>
      </c>
      <c r="R113" s="136">
        <f t="shared" si="20"/>
        <v>0</v>
      </c>
      <c r="S113" s="136">
        <f t="shared" si="20"/>
        <v>0</v>
      </c>
      <c r="T113" s="136">
        <f t="shared" si="20"/>
        <v>0</v>
      </c>
      <c r="U113" s="136">
        <f t="shared" si="20"/>
        <v>1</v>
      </c>
      <c r="V113" s="136">
        <f t="shared" si="20"/>
        <v>0</v>
      </c>
      <c r="W113" s="136">
        <f t="shared" si="20"/>
        <v>0</v>
      </c>
      <c r="X113" s="35"/>
      <c r="AA113" s="39" t="s">
        <v>282</v>
      </c>
      <c r="AC113" s="35"/>
    </row>
    <row r="114" spans="1:29" s="39" customFormat="1" ht="15">
      <c r="A114" s="35" t="s">
        <v>7</v>
      </c>
      <c r="B114" s="90" t="s">
        <v>212</v>
      </c>
      <c r="C114" s="36">
        <f t="shared" si="17"/>
        <v>17</v>
      </c>
      <c r="D114" s="38">
        <v>3</v>
      </c>
      <c r="E114" s="122">
        <v>2</v>
      </c>
      <c r="F114" s="121"/>
      <c r="G114" s="126"/>
      <c r="H114" s="126">
        <v>8</v>
      </c>
      <c r="I114" s="126"/>
      <c r="J114" s="126"/>
      <c r="K114" s="126"/>
      <c r="L114" s="179">
        <v>4</v>
      </c>
      <c r="M114" s="129"/>
      <c r="N114" s="136">
        <f t="shared" si="18"/>
        <v>4</v>
      </c>
      <c r="O114" s="136">
        <f t="shared" si="19"/>
        <v>0</v>
      </c>
      <c r="P114" s="136">
        <f t="shared" si="20"/>
        <v>0</v>
      </c>
      <c r="Q114" s="136">
        <f t="shared" si="20"/>
        <v>0</v>
      </c>
      <c r="R114" s="136">
        <f t="shared" si="20"/>
        <v>0</v>
      </c>
      <c r="S114" s="136">
        <f t="shared" si="20"/>
        <v>0</v>
      </c>
      <c r="T114" s="136">
        <f t="shared" si="20"/>
        <v>1</v>
      </c>
      <c r="U114" s="136">
        <f t="shared" si="20"/>
        <v>0</v>
      </c>
      <c r="V114" s="136">
        <f t="shared" si="20"/>
        <v>0</v>
      </c>
      <c r="W114" s="136">
        <f t="shared" si="20"/>
        <v>0</v>
      </c>
      <c r="X114" s="35"/>
      <c r="Y114" s="39" t="s">
        <v>282</v>
      </c>
      <c r="AC114" s="35"/>
    </row>
    <row r="115" spans="1:29" s="39" customFormat="1" ht="15">
      <c r="A115" s="35" t="s">
        <v>306</v>
      </c>
      <c r="B115" s="90" t="s">
        <v>379</v>
      </c>
      <c r="C115" s="36">
        <f t="shared" si="17"/>
        <v>16</v>
      </c>
      <c r="D115" s="38"/>
      <c r="E115" s="63"/>
      <c r="F115" s="121"/>
      <c r="G115" s="126"/>
      <c r="H115" s="126"/>
      <c r="I115" s="126"/>
      <c r="J115" s="126">
        <v>8</v>
      </c>
      <c r="K115" s="126"/>
      <c r="L115" s="179">
        <v>8</v>
      </c>
      <c r="M115" s="129"/>
      <c r="N115" s="136">
        <f t="shared" si="18"/>
        <v>2</v>
      </c>
      <c r="O115" s="136">
        <f t="shared" si="19"/>
        <v>0</v>
      </c>
      <c r="P115" s="136">
        <f t="shared" si="20"/>
        <v>0</v>
      </c>
      <c r="Q115" s="136">
        <f t="shared" si="20"/>
        <v>0</v>
      </c>
      <c r="R115" s="136">
        <f t="shared" si="20"/>
        <v>0</v>
      </c>
      <c r="S115" s="136">
        <f t="shared" si="20"/>
        <v>0</v>
      </c>
      <c r="T115" s="136">
        <f t="shared" si="20"/>
        <v>0</v>
      </c>
      <c r="U115" s="136">
        <f t="shared" si="20"/>
        <v>0</v>
      </c>
      <c r="V115" s="136">
        <f t="shared" si="20"/>
        <v>1</v>
      </c>
      <c r="W115" s="136">
        <f t="shared" si="20"/>
        <v>0</v>
      </c>
      <c r="X115" s="35"/>
      <c r="Y115" s="39" t="s">
        <v>282</v>
      </c>
      <c r="AC115" s="35"/>
    </row>
    <row r="116" spans="1:29" s="39" customFormat="1" ht="15">
      <c r="A116" s="35" t="s">
        <v>176</v>
      </c>
      <c r="B116" s="90" t="s">
        <v>160</v>
      </c>
      <c r="C116" s="36">
        <f t="shared" si="17"/>
        <v>13</v>
      </c>
      <c r="D116" s="38"/>
      <c r="E116" s="122"/>
      <c r="F116" s="121">
        <v>3</v>
      </c>
      <c r="G116" s="126">
        <v>4</v>
      </c>
      <c r="H116" s="126"/>
      <c r="I116" s="126"/>
      <c r="J116" s="126"/>
      <c r="K116" s="126"/>
      <c r="L116" s="179">
        <v>6</v>
      </c>
      <c r="M116" s="129"/>
      <c r="N116" s="136">
        <f t="shared" si="18"/>
        <v>3</v>
      </c>
      <c r="O116" s="136">
        <f aca="true" t="shared" si="21" ref="O116:O156">IF($N116=O$16,1,)</f>
        <v>0</v>
      </c>
      <c r="P116" s="136">
        <f t="shared" si="20"/>
        <v>0</v>
      </c>
      <c r="Q116" s="136">
        <f t="shared" si="20"/>
        <v>0</v>
      </c>
      <c r="R116" s="136">
        <f t="shared" si="20"/>
        <v>0</v>
      </c>
      <c r="S116" s="136">
        <f t="shared" si="20"/>
        <v>0</v>
      </c>
      <c r="T116" s="136">
        <f t="shared" si="20"/>
        <v>0</v>
      </c>
      <c r="U116" s="136">
        <f t="shared" si="20"/>
        <v>1</v>
      </c>
      <c r="V116" s="136">
        <f t="shared" si="20"/>
        <v>0</v>
      </c>
      <c r="W116" s="136">
        <f t="shared" si="20"/>
        <v>0</v>
      </c>
      <c r="X116" s="35"/>
      <c r="Y116" s="39" t="s">
        <v>282</v>
      </c>
      <c r="AC116" s="35"/>
    </row>
    <row r="117" spans="1:29" s="39" customFormat="1" ht="15">
      <c r="A117" s="35" t="s">
        <v>306</v>
      </c>
      <c r="B117" s="90" t="s">
        <v>319</v>
      </c>
      <c r="C117" s="36">
        <f t="shared" si="17"/>
        <v>13</v>
      </c>
      <c r="D117" s="38"/>
      <c r="E117" s="122">
        <v>4</v>
      </c>
      <c r="F117" s="121"/>
      <c r="G117" s="126">
        <v>7</v>
      </c>
      <c r="H117" s="126"/>
      <c r="I117" s="126"/>
      <c r="J117" s="126"/>
      <c r="K117" s="126"/>
      <c r="L117" s="179">
        <v>2</v>
      </c>
      <c r="M117" s="129"/>
      <c r="N117" s="136">
        <f t="shared" si="18"/>
        <v>3</v>
      </c>
      <c r="O117" s="136">
        <f t="shared" si="21"/>
        <v>0</v>
      </c>
      <c r="P117" s="136">
        <f t="shared" si="20"/>
        <v>0</v>
      </c>
      <c r="Q117" s="136">
        <f t="shared" si="20"/>
        <v>0</v>
      </c>
      <c r="R117" s="136">
        <f t="shared" si="20"/>
        <v>0</v>
      </c>
      <c r="S117" s="136">
        <f t="shared" si="20"/>
        <v>0</v>
      </c>
      <c r="T117" s="136">
        <f t="shared" si="20"/>
        <v>0</v>
      </c>
      <c r="U117" s="136">
        <f t="shared" si="20"/>
        <v>1</v>
      </c>
      <c r="V117" s="136">
        <f t="shared" si="20"/>
        <v>0</v>
      </c>
      <c r="W117" s="136">
        <f t="shared" si="20"/>
        <v>0</v>
      </c>
      <c r="X117" s="35"/>
      <c r="Z117" s="39" t="s">
        <v>282</v>
      </c>
      <c r="AC117" s="35"/>
    </row>
    <row r="118" spans="1:29" s="39" customFormat="1" ht="15">
      <c r="A118" s="35" t="s">
        <v>87</v>
      </c>
      <c r="B118" s="90" t="s">
        <v>88</v>
      </c>
      <c r="C118" s="36">
        <f t="shared" si="17"/>
        <v>13</v>
      </c>
      <c r="D118" s="38"/>
      <c r="E118" s="63">
        <v>2</v>
      </c>
      <c r="F118" s="121">
        <v>1</v>
      </c>
      <c r="G118" s="126"/>
      <c r="H118" s="126">
        <v>4</v>
      </c>
      <c r="I118" s="126"/>
      <c r="J118" s="126">
        <v>6</v>
      </c>
      <c r="K118" s="126"/>
      <c r="L118" s="179"/>
      <c r="M118" s="129"/>
      <c r="N118" s="136">
        <f t="shared" si="18"/>
        <v>4</v>
      </c>
      <c r="O118" s="136">
        <f t="shared" si="21"/>
        <v>0</v>
      </c>
      <c r="P118" s="136">
        <f t="shared" si="20"/>
        <v>0</v>
      </c>
      <c r="Q118" s="136">
        <f t="shared" si="20"/>
        <v>0</v>
      </c>
      <c r="R118" s="136">
        <f t="shared" si="20"/>
        <v>0</v>
      </c>
      <c r="S118" s="136">
        <f t="shared" si="20"/>
        <v>0</v>
      </c>
      <c r="T118" s="136">
        <f t="shared" si="20"/>
        <v>1</v>
      </c>
      <c r="U118" s="136">
        <f t="shared" si="20"/>
        <v>0</v>
      </c>
      <c r="V118" s="136">
        <f t="shared" si="20"/>
        <v>0</v>
      </c>
      <c r="W118" s="136">
        <f t="shared" si="20"/>
        <v>0</v>
      </c>
      <c r="X118" s="35"/>
      <c r="Z118" s="39" t="s">
        <v>282</v>
      </c>
      <c r="AC118" s="35"/>
    </row>
    <row r="119" spans="1:29" s="39" customFormat="1" ht="15">
      <c r="A119" s="35" t="s">
        <v>142</v>
      </c>
      <c r="B119" s="35" t="s">
        <v>88</v>
      </c>
      <c r="C119" s="36">
        <f t="shared" si="17"/>
        <v>13</v>
      </c>
      <c r="D119" s="38">
        <v>6</v>
      </c>
      <c r="E119" s="122"/>
      <c r="F119" s="121"/>
      <c r="G119" s="126">
        <v>5</v>
      </c>
      <c r="H119" s="126">
        <v>2</v>
      </c>
      <c r="I119" s="126"/>
      <c r="J119" s="126"/>
      <c r="K119" s="126"/>
      <c r="L119" s="179"/>
      <c r="M119" s="129"/>
      <c r="N119" s="136">
        <f t="shared" si="18"/>
        <v>3</v>
      </c>
      <c r="O119" s="136">
        <f t="shared" si="21"/>
        <v>0</v>
      </c>
      <c r="P119" s="136">
        <f t="shared" si="20"/>
        <v>0</v>
      </c>
      <c r="Q119" s="136">
        <f t="shared" si="20"/>
        <v>0</v>
      </c>
      <c r="R119" s="136">
        <f t="shared" si="20"/>
        <v>0</v>
      </c>
      <c r="S119" s="136">
        <f t="shared" si="20"/>
        <v>0</v>
      </c>
      <c r="T119" s="136">
        <f t="shared" si="20"/>
        <v>0</v>
      </c>
      <c r="U119" s="136">
        <f t="shared" si="20"/>
        <v>1</v>
      </c>
      <c r="V119" s="136">
        <f t="shared" si="20"/>
        <v>0</v>
      </c>
      <c r="W119" s="136">
        <f t="shared" si="20"/>
        <v>0</v>
      </c>
      <c r="X119" s="35"/>
      <c r="Z119" s="39" t="s">
        <v>282</v>
      </c>
      <c r="AC119" s="35"/>
    </row>
    <row r="120" spans="1:29" s="39" customFormat="1" ht="15">
      <c r="A120" s="35" t="s">
        <v>39</v>
      </c>
      <c r="B120" s="90" t="s">
        <v>318</v>
      </c>
      <c r="C120" s="36">
        <f t="shared" si="17"/>
        <v>12</v>
      </c>
      <c r="D120" s="38"/>
      <c r="E120" s="63">
        <v>3</v>
      </c>
      <c r="F120" s="121">
        <v>3</v>
      </c>
      <c r="G120" s="126">
        <v>4</v>
      </c>
      <c r="H120" s="126">
        <v>2</v>
      </c>
      <c r="I120" s="126"/>
      <c r="J120" s="126"/>
      <c r="K120" s="126"/>
      <c r="L120" s="179"/>
      <c r="M120" s="129"/>
      <c r="N120" s="136">
        <f t="shared" si="18"/>
        <v>4</v>
      </c>
      <c r="O120" s="136">
        <f t="shared" si="21"/>
        <v>0</v>
      </c>
      <c r="P120" s="136">
        <f aca="true" t="shared" si="22" ref="P120:W129">IF($N120=P$16,1,)</f>
        <v>0</v>
      </c>
      <c r="Q120" s="136">
        <f t="shared" si="22"/>
        <v>0</v>
      </c>
      <c r="R120" s="136">
        <f t="shared" si="22"/>
        <v>0</v>
      </c>
      <c r="S120" s="136">
        <f t="shared" si="22"/>
        <v>0</v>
      </c>
      <c r="T120" s="136">
        <f t="shared" si="22"/>
        <v>1</v>
      </c>
      <c r="U120" s="136">
        <f t="shared" si="22"/>
        <v>0</v>
      </c>
      <c r="V120" s="136">
        <f t="shared" si="22"/>
        <v>0</v>
      </c>
      <c r="W120" s="136">
        <f t="shared" si="22"/>
        <v>0</v>
      </c>
      <c r="X120" s="35"/>
      <c r="Z120" s="39" t="s">
        <v>282</v>
      </c>
      <c r="AC120" s="35"/>
    </row>
    <row r="121" spans="1:29" s="39" customFormat="1" ht="15">
      <c r="A121" s="35" t="s">
        <v>373</v>
      </c>
      <c r="B121" s="35" t="s">
        <v>374</v>
      </c>
      <c r="C121" s="36">
        <f t="shared" si="17"/>
        <v>11</v>
      </c>
      <c r="D121" s="38"/>
      <c r="E121" s="122"/>
      <c r="F121" s="121"/>
      <c r="G121" s="126"/>
      <c r="H121" s="126"/>
      <c r="I121" s="126"/>
      <c r="J121" s="126"/>
      <c r="K121" s="126">
        <v>3</v>
      </c>
      <c r="L121" s="179">
        <v>8</v>
      </c>
      <c r="M121" s="133"/>
      <c r="N121" s="136">
        <f t="shared" si="18"/>
        <v>2</v>
      </c>
      <c r="O121" s="136">
        <f t="shared" si="21"/>
        <v>0</v>
      </c>
      <c r="P121" s="136">
        <f t="shared" si="22"/>
        <v>0</v>
      </c>
      <c r="Q121" s="136">
        <f t="shared" si="22"/>
        <v>0</v>
      </c>
      <c r="R121" s="136">
        <f t="shared" si="22"/>
        <v>0</v>
      </c>
      <c r="S121" s="136">
        <f t="shared" si="22"/>
        <v>0</v>
      </c>
      <c r="T121" s="136">
        <f t="shared" si="22"/>
        <v>0</v>
      </c>
      <c r="U121" s="136">
        <f t="shared" si="22"/>
        <v>0</v>
      </c>
      <c r="V121" s="136">
        <f t="shared" si="22"/>
        <v>1</v>
      </c>
      <c r="W121" s="136">
        <f t="shared" si="22"/>
        <v>0</v>
      </c>
      <c r="X121" s="35"/>
      <c r="Y121" s="39" t="s">
        <v>282</v>
      </c>
      <c r="AC121" s="35"/>
    </row>
    <row r="122" spans="1:29" s="39" customFormat="1" ht="15">
      <c r="A122" s="35" t="s">
        <v>103</v>
      </c>
      <c r="B122" s="90" t="s">
        <v>193</v>
      </c>
      <c r="C122" s="36">
        <f t="shared" si="17"/>
        <v>11</v>
      </c>
      <c r="D122" s="38">
        <v>4</v>
      </c>
      <c r="E122" s="63">
        <v>5</v>
      </c>
      <c r="F122" s="121">
        <v>2</v>
      </c>
      <c r="G122" s="126"/>
      <c r="H122" s="126"/>
      <c r="I122" s="126"/>
      <c r="J122" s="126"/>
      <c r="K122" s="126"/>
      <c r="L122" s="179"/>
      <c r="M122" s="129"/>
      <c r="N122" s="136">
        <f t="shared" si="18"/>
        <v>3</v>
      </c>
      <c r="O122" s="136">
        <f t="shared" si="21"/>
        <v>0</v>
      </c>
      <c r="P122" s="136">
        <f t="shared" si="22"/>
        <v>0</v>
      </c>
      <c r="Q122" s="136">
        <f t="shared" si="22"/>
        <v>0</v>
      </c>
      <c r="R122" s="136">
        <f t="shared" si="22"/>
        <v>0</v>
      </c>
      <c r="S122" s="136">
        <f t="shared" si="22"/>
        <v>0</v>
      </c>
      <c r="T122" s="136">
        <f t="shared" si="22"/>
        <v>0</v>
      </c>
      <c r="U122" s="136">
        <f t="shared" si="22"/>
        <v>1</v>
      </c>
      <c r="V122" s="136">
        <f t="shared" si="22"/>
        <v>0</v>
      </c>
      <c r="W122" s="136">
        <f t="shared" si="22"/>
        <v>0</v>
      </c>
      <c r="X122" s="35"/>
      <c r="Z122" s="39" t="s">
        <v>282</v>
      </c>
      <c r="AC122" s="35"/>
    </row>
    <row r="123" spans="1:29" s="39" customFormat="1" ht="15">
      <c r="A123" s="35" t="s">
        <v>375</v>
      </c>
      <c r="B123" s="35" t="s">
        <v>376</v>
      </c>
      <c r="C123" s="36">
        <f t="shared" si="17"/>
        <v>9</v>
      </c>
      <c r="D123" s="38"/>
      <c r="E123" s="122"/>
      <c r="F123" s="121"/>
      <c r="G123" s="126"/>
      <c r="H123" s="126"/>
      <c r="I123" s="126"/>
      <c r="J123" s="126"/>
      <c r="K123" s="126">
        <v>3</v>
      </c>
      <c r="L123" s="179">
        <v>6</v>
      </c>
      <c r="M123" s="133"/>
      <c r="N123" s="136">
        <f t="shared" si="18"/>
        <v>2</v>
      </c>
      <c r="O123" s="136">
        <f t="shared" si="21"/>
        <v>0</v>
      </c>
      <c r="P123" s="136">
        <f t="shared" si="22"/>
        <v>0</v>
      </c>
      <c r="Q123" s="136">
        <f t="shared" si="22"/>
        <v>0</v>
      </c>
      <c r="R123" s="136">
        <f t="shared" si="22"/>
        <v>0</v>
      </c>
      <c r="S123" s="136">
        <f t="shared" si="22"/>
        <v>0</v>
      </c>
      <c r="T123" s="136">
        <f t="shared" si="22"/>
        <v>0</v>
      </c>
      <c r="U123" s="136">
        <f t="shared" si="22"/>
        <v>0</v>
      </c>
      <c r="V123" s="136">
        <f t="shared" si="22"/>
        <v>1</v>
      </c>
      <c r="W123" s="136">
        <f t="shared" si="22"/>
        <v>0</v>
      </c>
      <c r="X123" s="35"/>
      <c r="Y123" s="39" t="s">
        <v>282</v>
      </c>
      <c r="AC123" s="35"/>
    </row>
    <row r="124" spans="1:29" s="39" customFormat="1" ht="15">
      <c r="A124" s="35" t="s">
        <v>7</v>
      </c>
      <c r="B124" s="90" t="s">
        <v>162</v>
      </c>
      <c r="C124" s="36">
        <f t="shared" si="17"/>
        <v>9</v>
      </c>
      <c r="D124" s="38">
        <v>2</v>
      </c>
      <c r="E124" s="122">
        <v>1</v>
      </c>
      <c r="F124" s="121"/>
      <c r="G124" s="126"/>
      <c r="H124" s="126"/>
      <c r="I124" s="126"/>
      <c r="J124" s="126"/>
      <c r="K124" s="126"/>
      <c r="L124" s="179">
        <v>6</v>
      </c>
      <c r="M124" s="129"/>
      <c r="N124" s="136">
        <f t="shared" si="18"/>
        <v>3</v>
      </c>
      <c r="O124" s="136">
        <f t="shared" si="21"/>
        <v>0</v>
      </c>
      <c r="P124" s="136">
        <f t="shared" si="22"/>
        <v>0</v>
      </c>
      <c r="Q124" s="136">
        <f t="shared" si="22"/>
        <v>0</v>
      </c>
      <c r="R124" s="136">
        <f t="shared" si="22"/>
        <v>0</v>
      </c>
      <c r="S124" s="136">
        <f t="shared" si="22"/>
        <v>0</v>
      </c>
      <c r="T124" s="136">
        <f t="shared" si="22"/>
        <v>0</v>
      </c>
      <c r="U124" s="136">
        <f t="shared" si="22"/>
        <v>1</v>
      </c>
      <c r="V124" s="136">
        <f t="shared" si="22"/>
        <v>0</v>
      </c>
      <c r="W124" s="136">
        <f t="shared" si="22"/>
        <v>0</v>
      </c>
      <c r="X124" s="35"/>
      <c r="Y124" s="39" t="s">
        <v>282</v>
      </c>
      <c r="AC124" s="35"/>
    </row>
    <row r="125" spans="1:29" s="39" customFormat="1" ht="15">
      <c r="A125" s="35" t="s">
        <v>142</v>
      </c>
      <c r="B125" s="90" t="s">
        <v>338</v>
      </c>
      <c r="C125" s="36">
        <f t="shared" si="17"/>
        <v>9</v>
      </c>
      <c r="D125" s="38"/>
      <c r="E125" s="122"/>
      <c r="F125" s="121"/>
      <c r="G125" s="126">
        <v>1</v>
      </c>
      <c r="H125" s="126">
        <v>2</v>
      </c>
      <c r="I125" s="126"/>
      <c r="J125" s="126">
        <v>6</v>
      </c>
      <c r="K125" s="126"/>
      <c r="L125" s="179"/>
      <c r="M125" s="129"/>
      <c r="N125" s="136">
        <f t="shared" si="18"/>
        <v>3</v>
      </c>
      <c r="O125" s="136">
        <f t="shared" si="21"/>
        <v>0</v>
      </c>
      <c r="P125" s="136">
        <f t="shared" si="22"/>
        <v>0</v>
      </c>
      <c r="Q125" s="136">
        <f t="shared" si="22"/>
        <v>0</v>
      </c>
      <c r="R125" s="136">
        <f t="shared" si="22"/>
        <v>0</v>
      </c>
      <c r="S125" s="136">
        <f t="shared" si="22"/>
        <v>0</v>
      </c>
      <c r="T125" s="136">
        <f t="shared" si="22"/>
        <v>0</v>
      </c>
      <c r="U125" s="136">
        <f t="shared" si="22"/>
        <v>1</v>
      </c>
      <c r="V125" s="136">
        <f t="shared" si="22"/>
        <v>0</v>
      </c>
      <c r="W125" s="136">
        <f t="shared" si="22"/>
        <v>0</v>
      </c>
      <c r="X125" s="35"/>
      <c r="Y125" s="39" t="s">
        <v>282</v>
      </c>
      <c r="AC125" s="35"/>
    </row>
    <row r="126" spans="1:29" s="39" customFormat="1" ht="15">
      <c r="A126" s="35" t="s">
        <v>304</v>
      </c>
      <c r="B126" s="90" t="s">
        <v>305</v>
      </c>
      <c r="C126" s="36">
        <f t="shared" si="17"/>
        <v>9</v>
      </c>
      <c r="D126" s="38">
        <v>2</v>
      </c>
      <c r="E126" s="63">
        <v>3</v>
      </c>
      <c r="F126" s="121">
        <v>4</v>
      </c>
      <c r="G126" s="126"/>
      <c r="H126" s="126"/>
      <c r="I126" s="126"/>
      <c r="J126" s="126"/>
      <c r="K126" s="126"/>
      <c r="L126" s="179"/>
      <c r="M126" s="129"/>
      <c r="N126" s="136">
        <f t="shared" si="18"/>
        <v>3</v>
      </c>
      <c r="O126" s="136">
        <f t="shared" si="21"/>
        <v>0</v>
      </c>
      <c r="P126" s="136">
        <f t="shared" si="22"/>
        <v>0</v>
      </c>
      <c r="Q126" s="136">
        <f t="shared" si="22"/>
        <v>0</v>
      </c>
      <c r="R126" s="136">
        <f t="shared" si="22"/>
        <v>0</v>
      </c>
      <c r="S126" s="136">
        <f t="shared" si="22"/>
        <v>0</v>
      </c>
      <c r="T126" s="136">
        <f t="shared" si="22"/>
        <v>0</v>
      </c>
      <c r="U126" s="136">
        <f t="shared" si="22"/>
        <v>1</v>
      </c>
      <c r="V126" s="136">
        <f t="shared" si="22"/>
        <v>0</v>
      </c>
      <c r="W126" s="136">
        <f t="shared" si="22"/>
        <v>0</v>
      </c>
      <c r="X126" s="35"/>
      <c r="Y126" s="39" t="s">
        <v>282</v>
      </c>
      <c r="AC126" s="35"/>
    </row>
    <row r="127" spans="1:29" s="39" customFormat="1" ht="15">
      <c r="A127" s="35" t="s">
        <v>142</v>
      </c>
      <c r="B127" s="90" t="s">
        <v>143</v>
      </c>
      <c r="C127" s="36">
        <f t="shared" si="17"/>
        <v>9</v>
      </c>
      <c r="D127" s="38"/>
      <c r="E127" s="122">
        <v>3</v>
      </c>
      <c r="F127" s="121">
        <v>4</v>
      </c>
      <c r="G127" s="126"/>
      <c r="H127" s="126">
        <v>2</v>
      </c>
      <c r="I127" s="126"/>
      <c r="J127" s="126"/>
      <c r="K127" s="126"/>
      <c r="L127" s="179"/>
      <c r="M127" s="129"/>
      <c r="N127" s="136">
        <f t="shared" si="18"/>
        <v>3</v>
      </c>
      <c r="O127" s="136">
        <f t="shared" si="21"/>
        <v>0</v>
      </c>
      <c r="P127" s="136">
        <f t="shared" si="22"/>
        <v>0</v>
      </c>
      <c r="Q127" s="136">
        <f t="shared" si="22"/>
        <v>0</v>
      </c>
      <c r="R127" s="136">
        <f t="shared" si="22"/>
        <v>0</v>
      </c>
      <c r="S127" s="136">
        <f t="shared" si="22"/>
        <v>0</v>
      </c>
      <c r="T127" s="136">
        <f t="shared" si="22"/>
        <v>0</v>
      </c>
      <c r="U127" s="136">
        <f t="shared" si="22"/>
        <v>1</v>
      </c>
      <c r="V127" s="136">
        <f t="shared" si="22"/>
        <v>0</v>
      </c>
      <c r="W127" s="136">
        <f t="shared" si="22"/>
        <v>0</v>
      </c>
      <c r="X127" s="35"/>
      <c r="Z127" s="39" t="s">
        <v>282</v>
      </c>
      <c r="AC127" s="35"/>
    </row>
    <row r="128" spans="1:29" s="39" customFormat="1" ht="15">
      <c r="A128" s="35" t="s">
        <v>218</v>
      </c>
      <c r="B128" s="90" t="s">
        <v>391</v>
      </c>
      <c r="C128" s="36">
        <f t="shared" si="17"/>
        <v>8</v>
      </c>
      <c r="D128" s="38"/>
      <c r="E128" s="63"/>
      <c r="F128" s="121"/>
      <c r="G128" s="126"/>
      <c r="H128" s="126"/>
      <c r="I128" s="126"/>
      <c r="J128" s="126"/>
      <c r="K128" s="126"/>
      <c r="L128" s="179">
        <v>8</v>
      </c>
      <c r="M128" s="129"/>
      <c r="N128" s="136">
        <f t="shared" si="18"/>
        <v>1</v>
      </c>
      <c r="O128" s="136">
        <f t="shared" si="21"/>
        <v>0</v>
      </c>
      <c r="P128" s="136">
        <f t="shared" si="22"/>
        <v>0</v>
      </c>
      <c r="Q128" s="136">
        <f t="shared" si="22"/>
        <v>0</v>
      </c>
      <c r="R128" s="136">
        <f t="shared" si="22"/>
        <v>0</v>
      </c>
      <c r="S128" s="136">
        <f t="shared" si="22"/>
        <v>0</v>
      </c>
      <c r="T128" s="136">
        <f t="shared" si="22"/>
        <v>0</v>
      </c>
      <c r="U128" s="136">
        <f t="shared" si="22"/>
        <v>0</v>
      </c>
      <c r="V128" s="136">
        <f t="shared" si="22"/>
        <v>0</v>
      </c>
      <c r="W128" s="136">
        <f t="shared" si="22"/>
        <v>1</v>
      </c>
      <c r="X128" s="35"/>
      <c r="Y128" s="39" t="s">
        <v>282</v>
      </c>
      <c r="AC128" s="35"/>
    </row>
    <row r="129" spans="1:29" s="39" customFormat="1" ht="15">
      <c r="A129" s="35" t="s">
        <v>27</v>
      </c>
      <c r="B129" s="90" t="s">
        <v>389</v>
      </c>
      <c r="C129" s="36">
        <f t="shared" si="17"/>
        <v>8</v>
      </c>
      <c r="D129" s="38"/>
      <c r="E129" s="122"/>
      <c r="F129" s="121"/>
      <c r="G129" s="126"/>
      <c r="H129" s="126"/>
      <c r="I129" s="126"/>
      <c r="J129" s="126"/>
      <c r="K129" s="126"/>
      <c r="L129" s="179">
        <v>8</v>
      </c>
      <c r="M129" s="133"/>
      <c r="N129" s="136">
        <f t="shared" si="18"/>
        <v>1</v>
      </c>
      <c r="O129" s="136">
        <f t="shared" si="21"/>
        <v>0</v>
      </c>
      <c r="P129" s="136">
        <f t="shared" si="22"/>
        <v>0</v>
      </c>
      <c r="Q129" s="136">
        <f t="shared" si="22"/>
        <v>0</v>
      </c>
      <c r="R129" s="136">
        <f t="shared" si="22"/>
        <v>0</v>
      </c>
      <c r="S129" s="136">
        <f t="shared" si="22"/>
        <v>0</v>
      </c>
      <c r="T129" s="136">
        <f t="shared" si="22"/>
        <v>0</v>
      </c>
      <c r="U129" s="136">
        <f t="shared" si="22"/>
        <v>0</v>
      </c>
      <c r="V129" s="136">
        <f t="shared" si="22"/>
        <v>0</v>
      </c>
      <c r="W129" s="136">
        <f t="shared" si="22"/>
        <v>1</v>
      </c>
      <c r="X129" s="35"/>
      <c r="Y129" s="39" t="s">
        <v>282</v>
      </c>
      <c r="AC129" s="35"/>
    </row>
    <row r="130" spans="1:29" s="39" customFormat="1" ht="15">
      <c r="A130" s="35" t="s">
        <v>308</v>
      </c>
      <c r="B130" s="90" t="s">
        <v>309</v>
      </c>
      <c r="C130" s="36">
        <f t="shared" si="17"/>
        <v>7</v>
      </c>
      <c r="D130" s="38">
        <v>1</v>
      </c>
      <c r="E130" s="122"/>
      <c r="F130" s="121"/>
      <c r="G130" s="126"/>
      <c r="H130" s="126"/>
      <c r="I130" s="126">
        <v>2</v>
      </c>
      <c r="J130" s="126">
        <v>4</v>
      </c>
      <c r="K130" s="126"/>
      <c r="L130" s="179"/>
      <c r="M130" s="133"/>
      <c r="N130" s="136">
        <f t="shared" si="18"/>
        <v>3</v>
      </c>
      <c r="O130" s="136">
        <f t="shared" si="21"/>
        <v>0</v>
      </c>
      <c r="P130" s="136">
        <f aca="true" t="shared" si="23" ref="P130:W139">IF($N130=P$16,1,)</f>
        <v>0</v>
      </c>
      <c r="Q130" s="136">
        <f t="shared" si="23"/>
        <v>0</v>
      </c>
      <c r="R130" s="136">
        <f t="shared" si="23"/>
        <v>0</v>
      </c>
      <c r="S130" s="136">
        <f t="shared" si="23"/>
        <v>0</v>
      </c>
      <c r="T130" s="136">
        <f t="shared" si="23"/>
        <v>0</v>
      </c>
      <c r="U130" s="136">
        <f t="shared" si="23"/>
        <v>1</v>
      </c>
      <c r="V130" s="136">
        <f t="shared" si="23"/>
        <v>0</v>
      </c>
      <c r="W130" s="136">
        <f t="shared" si="23"/>
        <v>0</v>
      </c>
      <c r="X130" s="35"/>
      <c r="Y130" s="39" t="s">
        <v>282</v>
      </c>
      <c r="AC130" s="35"/>
    </row>
    <row r="131" spans="1:29" s="39" customFormat="1" ht="15">
      <c r="A131" s="35" t="s">
        <v>388</v>
      </c>
      <c r="B131" s="90" t="s">
        <v>319</v>
      </c>
      <c r="C131" s="36">
        <f t="shared" si="17"/>
        <v>6</v>
      </c>
      <c r="D131" s="38"/>
      <c r="E131" s="122"/>
      <c r="F131" s="121"/>
      <c r="G131" s="126"/>
      <c r="H131" s="126"/>
      <c r="I131" s="126"/>
      <c r="J131" s="126"/>
      <c r="K131" s="126"/>
      <c r="L131" s="179">
        <v>6</v>
      </c>
      <c r="M131" s="129"/>
      <c r="N131" s="136">
        <f t="shared" si="18"/>
        <v>1</v>
      </c>
      <c r="O131" s="136">
        <f t="shared" si="21"/>
        <v>0</v>
      </c>
      <c r="P131" s="136">
        <f t="shared" si="23"/>
        <v>0</v>
      </c>
      <c r="Q131" s="136">
        <f t="shared" si="23"/>
        <v>0</v>
      </c>
      <c r="R131" s="136">
        <f t="shared" si="23"/>
        <v>0</v>
      </c>
      <c r="S131" s="136">
        <f t="shared" si="23"/>
        <v>0</v>
      </c>
      <c r="T131" s="136">
        <f t="shared" si="23"/>
        <v>0</v>
      </c>
      <c r="U131" s="136">
        <f t="shared" si="23"/>
        <v>0</v>
      </c>
      <c r="V131" s="136">
        <f t="shared" si="23"/>
        <v>0</v>
      </c>
      <c r="W131" s="136">
        <f t="shared" si="23"/>
        <v>1</v>
      </c>
      <c r="X131" s="35"/>
      <c r="Y131" s="39" t="s">
        <v>282</v>
      </c>
      <c r="AC131" s="35"/>
    </row>
    <row r="132" spans="1:29" s="39" customFormat="1" ht="15">
      <c r="A132" s="35" t="s">
        <v>7</v>
      </c>
      <c r="B132" s="90" t="s">
        <v>188</v>
      </c>
      <c r="C132" s="36">
        <f aca="true" t="shared" si="24" ref="C132:C156">SUM(D132:L132)</f>
        <v>6</v>
      </c>
      <c r="D132" s="38"/>
      <c r="E132" s="63"/>
      <c r="F132" s="121"/>
      <c r="G132" s="126"/>
      <c r="H132" s="126"/>
      <c r="I132" s="126"/>
      <c r="J132" s="126">
        <v>6</v>
      </c>
      <c r="K132" s="126"/>
      <c r="L132" s="179"/>
      <c r="M132" s="129"/>
      <c r="N132" s="136">
        <f t="shared" si="18"/>
        <v>1</v>
      </c>
      <c r="O132" s="136">
        <f t="shared" si="21"/>
        <v>0</v>
      </c>
      <c r="P132" s="136">
        <f t="shared" si="23"/>
        <v>0</v>
      </c>
      <c r="Q132" s="136">
        <f t="shared" si="23"/>
        <v>0</v>
      </c>
      <c r="R132" s="136">
        <f t="shared" si="23"/>
        <v>0</v>
      </c>
      <c r="S132" s="136">
        <f t="shared" si="23"/>
        <v>0</v>
      </c>
      <c r="T132" s="136">
        <f t="shared" si="23"/>
        <v>0</v>
      </c>
      <c r="U132" s="136">
        <f t="shared" si="23"/>
        <v>0</v>
      </c>
      <c r="V132" s="136">
        <f t="shared" si="23"/>
        <v>0</v>
      </c>
      <c r="W132" s="136">
        <f t="shared" si="23"/>
        <v>1</v>
      </c>
      <c r="X132" s="35"/>
      <c r="Y132" s="39" t="s">
        <v>282</v>
      </c>
      <c r="AC132" s="35"/>
    </row>
    <row r="133" spans="1:29" s="39" customFormat="1" ht="15">
      <c r="A133" s="35" t="s">
        <v>325</v>
      </c>
      <c r="B133" s="35" t="s">
        <v>307</v>
      </c>
      <c r="C133" s="36">
        <f t="shared" si="24"/>
        <v>6</v>
      </c>
      <c r="D133" s="38"/>
      <c r="E133" s="122"/>
      <c r="F133" s="121">
        <v>3</v>
      </c>
      <c r="G133" s="126">
        <v>3</v>
      </c>
      <c r="H133" s="126"/>
      <c r="I133" s="126"/>
      <c r="J133" s="126"/>
      <c r="K133" s="126"/>
      <c r="L133" s="179"/>
      <c r="M133" s="129"/>
      <c r="N133" s="136">
        <f t="shared" si="18"/>
        <v>2</v>
      </c>
      <c r="O133" s="136">
        <f t="shared" si="21"/>
        <v>0</v>
      </c>
      <c r="P133" s="136">
        <f t="shared" si="23"/>
        <v>0</v>
      </c>
      <c r="Q133" s="136">
        <f t="shared" si="23"/>
        <v>0</v>
      </c>
      <c r="R133" s="136">
        <f t="shared" si="23"/>
        <v>0</v>
      </c>
      <c r="S133" s="136">
        <f t="shared" si="23"/>
        <v>0</v>
      </c>
      <c r="T133" s="136">
        <f t="shared" si="23"/>
        <v>0</v>
      </c>
      <c r="U133" s="136">
        <f t="shared" si="23"/>
        <v>0</v>
      </c>
      <c r="V133" s="136">
        <f t="shared" si="23"/>
        <v>1</v>
      </c>
      <c r="W133" s="136">
        <f t="shared" si="23"/>
        <v>0</v>
      </c>
      <c r="X133" s="35"/>
      <c r="Y133" s="39" t="s">
        <v>282</v>
      </c>
      <c r="AC133" s="35"/>
    </row>
    <row r="134" spans="1:29" s="39" customFormat="1" ht="15">
      <c r="A134" s="35" t="s">
        <v>310</v>
      </c>
      <c r="B134" s="35" t="s">
        <v>56</v>
      </c>
      <c r="C134" s="36">
        <f t="shared" si="24"/>
        <v>6</v>
      </c>
      <c r="D134" s="38">
        <v>2</v>
      </c>
      <c r="E134" s="122">
        <v>4</v>
      </c>
      <c r="F134" s="121"/>
      <c r="G134" s="126"/>
      <c r="H134" s="126"/>
      <c r="I134" s="126"/>
      <c r="J134" s="126"/>
      <c r="K134" s="126"/>
      <c r="L134" s="179"/>
      <c r="M134" s="129"/>
      <c r="N134" s="136">
        <f t="shared" si="18"/>
        <v>2</v>
      </c>
      <c r="O134" s="136">
        <f t="shared" si="21"/>
        <v>0</v>
      </c>
      <c r="P134" s="136">
        <f t="shared" si="23"/>
        <v>0</v>
      </c>
      <c r="Q134" s="136">
        <f t="shared" si="23"/>
        <v>0</v>
      </c>
      <c r="R134" s="136">
        <f t="shared" si="23"/>
        <v>0</v>
      </c>
      <c r="S134" s="136">
        <f t="shared" si="23"/>
        <v>0</v>
      </c>
      <c r="T134" s="136">
        <f t="shared" si="23"/>
        <v>0</v>
      </c>
      <c r="U134" s="136">
        <f t="shared" si="23"/>
        <v>0</v>
      </c>
      <c r="V134" s="136">
        <f t="shared" si="23"/>
        <v>1</v>
      </c>
      <c r="W134" s="136">
        <f t="shared" si="23"/>
        <v>0</v>
      </c>
      <c r="X134" s="35"/>
      <c r="Y134" s="39" t="s">
        <v>282</v>
      </c>
      <c r="AC134" s="35"/>
    </row>
    <row r="135" spans="1:29" s="39" customFormat="1" ht="15">
      <c r="A135" s="35" t="s">
        <v>7</v>
      </c>
      <c r="B135" s="90" t="s">
        <v>124</v>
      </c>
      <c r="C135" s="36">
        <f t="shared" si="24"/>
        <v>6</v>
      </c>
      <c r="D135" s="38"/>
      <c r="E135" s="122"/>
      <c r="F135" s="121"/>
      <c r="G135" s="126"/>
      <c r="H135" s="126"/>
      <c r="I135" s="126"/>
      <c r="J135" s="126">
        <v>6</v>
      </c>
      <c r="K135" s="126"/>
      <c r="L135" s="179"/>
      <c r="M135" s="129"/>
      <c r="N135" s="136">
        <f t="shared" si="18"/>
        <v>1</v>
      </c>
      <c r="O135" s="136">
        <f t="shared" si="21"/>
        <v>0</v>
      </c>
      <c r="P135" s="136">
        <f t="shared" si="23"/>
        <v>0</v>
      </c>
      <c r="Q135" s="136">
        <f t="shared" si="23"/>
        <v>0</v>
      </c>
      <c r="R135" s="136">
        <f t="shared" si="23"/>
        <v>0</v>
      </c>
      <c r="S135" s="136">
        <f t="shared" si="23"/>
        <v>0</v>
      </c>
      <c r="T135" s="136">
        <f t="shared" si="23"/>
        <v>0</v>
      </c>
      <c r="U135" s="136">
        <f t="shared" si="23"/>
        <v>0</v>
      </c>
      <c r="V135" s="136">
        <f t="shared" si="23"/>
        <v>0</v>
      </c>
      <c r="W135" s="136">
        <f t="shared" si="23"/>
        <v>1</v>
      </c>
      <c r="X135" s="35"/>
      <c r="Y135" s="39" t="s">
        <v>282</v>
      </c>
      <c r="AC135" s="35"/>
    </row>
    <row r="136" spans="1:29" s="39" customFormat="1" ht="15">
      <c r="A136" s="35" t="s">
        <v>306</v>
      </c>
      <c r="B136" s="90" t="s">
        <v>335</v>
      </c>
      <c r="C136" s="36">
        <f t="shared" si="24"/>
        <v>5</v>
      </c>
      <c r="D136" s="38"/>
      <c r="E136" s="122"/>
      <c r="F136" s="121"/>
      <c r="G136" s="126">
        <v>5</v>
      </c>
      <c r="H136" s="126"/>
      <c r="I136" s="126"/>
      <c r="J136" s="126"/>
      <c r="K136" s="126"/>
      <c r="L136" s="179"/>
      <c r="M136" s="129"/>
      <c r="N136" s="136">
        <f t="shared" si="18"/>
        <v>1</v>
      </c>
      <c r="O136" s="136">
        <f t="shared" si="21"/>
        <v>0</v>
      </c>
      <c r="P136" s="136">
        <f t="shared" si="23"/>
        <v>0</v>
      </c>
      <c r="Q136" s="136">
        <f t="shared" si="23"/>
        <v>0</v>
      </c>
      <c r="R136" s="136">
        <f t="shared" si="23"/>
        <v>0</v>
      </c>
      <c r="S136" s="136">
        <f t="shared" si="23"/>
        <v>0</v>
      </c>
      <c r="T136" s="136">
        <f t="shared" si="23"/>
        <v>0</v>
      </c>
      <c r="U136" s="136">
        <f t="shared" si="23"/>
        <v>0</v>
      </c>
      <c r="V136" s="136">
        <f t="shared" si="23"/>
        <v>0</v>
      </c>
      <c r="W136" s="136">
        <f t="shared" si="23"/>
        <v>1</v>
      </c>
      <c r="X136" s="35"/>
      <c r="Y136" s="39" t="s">
        <v>282</v>
      </c>
      <c r="AC136" s="35"/>
    </row>
    <row r="137" spans="1:29" s="39" customFormat="1" ht="15">
      <c r="A137" s="35" t="s">
        <v>306</v>
      </c>
      <c r="B137" s="90" t="s">
        <v>307</v>
      </c>
      <c r="C137" s="36">
        <f t="shared" si="24"/>
        <v>5</v>
      </c>
      <c r="D137" s="38">
        <v>2</v>
      </c>
      <c r="E137" s="122">
        <v>3</v>
      </c>
      <c r="F137" s="121"/>
      <c r="G137" s="126"/>
      <c r="H137" s="126"/>
      <c r="I137" s="126"/>
      <c r="J137" s="126"/>
      <c r="K137" s="126"/>
      <c r="L137" s="179"/>
      <c r="M137" s="133"/>
      <c r="N137" s="136">
        <f t="shared" si="18"/>
        <v>2</v>
      </c>
      <c r="O137" s="136">
        <f t="shared" si="21"/>
        <v>0</v>
      </c>
      <c r="P137" s="136">
        <f t="shared" si="23"/>
        <v>0</v>
      </c>
      <c r="Q137" s="136">
        <f t="shared" si="23"/>
        <v>0</v>
      </c>
      <c r="R137" s="136">
        <f t="shared" si="23"/>
        <v>0</v>
      </c>
      <c r="S137" s="136">
        <f t="shared" si="23"/>
        <v>0</v>
      </c>
      <c r="T137" s="136">
        <f t="shared" si="23"/>
        <v>0</v>
      </c>
      <c r="U137" s="136">
        <f t="shared" si="23"/>
        <v>0</v>
      </c>
      <c r="V137" s="136">
        <f t="shared" si="23"/>
        <v>1</v>
      </c>
      <c r="W137" s="136">
        <f t="shared" si="23"/>
        <v>0</v>
      </c>
      <c r="X137" s="35"/>
      <c r="Y137" s="39" t="s">
        <v>282</v>
      </c>
      <c r="AC137" s="35"/>
    </row>
    <row r="138" spans="1:29" s="39" customFormat="1" ht="15">
      <c r="A138" s="35" t="s">
        <v>28</v>
      </c>
      <c r="B138" s="90" t="s">
        <v>121</v>
      </c>
      <c r="C138" s="36">
        <f t="shared" si="24"/>
        <v>5</v>
      </c>
      <c r="D138" s="38">
        <v>5</v>
      </c>
      <c r="E138" s="63"/>
      <c r="F138" s="121"/>
      <c r="G138" s="126"/>
      <c r="H138" s="126"/>
      <c r="I138" s="126"/>
      <c r="J138" s="126"/>
      <c r="K138" s="126"/>
      <c r="L138" s="179"/>
      <c r="M138" s="129"/>
      <c r="N138" s="136">
        <f t="shared" si="18"/>
        <v>1</v>
      </c>
      <c r="O138" s="136">
        <f t="shared" si="21"/>
        <v>0</v>
      </c>
      <c r="P138" s="136">
        <f t="shared" si="23"/>
        <v>0</v>
      </c>
      <c r="Q138" s="136">
        <f t="shared" si="23"/>
        <v>0</v>
      </c>
      <c r="R138" s="136">
        <f t="shared" si="23"/>
        <v>0</v>
      </c>
      <c r="S138" s="136">
        <f t="shared" si="23"/>
        <v>0</v>
      </c>
      <c r="T138" s="136">
        <f t="shared" si="23"/>
        <v>0</v>
      </c>
      <c r="U138" s="136">
        <f t="shared" si="23"/>
        <v>0</v>
      </c>
      <c r="V138" s="136">
        <f t="shared" si="23"/>
        <v>0</v>
      </c>
      <c r="W138" s="136">
        <f t="shared" si="23"/>
        <v>1</v>
      </c>
      <c r="X138" s="35"/>
      <c r="AA138" s="39" t="s">
        <v>282</v>
      </c>
      <c r="AC138" s="35"/>
    </row>
    <row r="139" spans="1:25" ht="15">
      <c r="A139" s="35" t="s">
        <v>5</v>
      </c>
      <c r="B139" s="35" t="s">
        <v>75</v>
      </c>
      <c r="C139" s="36">
        <f t="shared" si="24"/>
        <v>5</v>
      </c>
      <c r="D139" s="38"/>
      <c r="E139" s="63"/>
      <c r="F139" s="121">
        <v>3</v>
      </c>
      <c r="H139" s="126">
        <v>2</v>
      </c>
      <c r="N139" s="136">
        <f t="shared" si="18"/>
        <v>2</v>
      </c>
      <c r="O139" s="136">
        <f t="shared" si="21"/>
        <v>0</v>
      </c>
      <c r="P139" s="136">
        <f t="shared" si="23"/>
        <v>0</v>
      </c>
      <c r="Q139" s="136">
        <f t="shared" si="23"/>
        <v>0</v>
      </c>
      <c r="R139" s="136">
        <f t="shared" si="23"/>
        <v>0</v>
      </c>
      <c r="S139" s="136">
        <f t="shared" si="23"/>
        <v>0</v>
      </c>
      <c r="T139" s="136">
        <f t="shared" si="23"/>
        <v>0</v>
      </c>
      <c r="U139" s="136">
        <f t="shared" si="23"/>
        <v>0</v>
      </c>
      <c r="V139" s="136">
        <f t="shared" si="23"/>
        <v>1</v>
      </c>
      <c r="W139" s="136">
        <f t="shared" si="23"/>
        <v>0</v>
      </c>
      <c r="Y139" s="39" t="s">
        <v>282</v>
      </c>
    </row>
    <row r="140" spans="1:25" ht="15">
      <c r="A140" s="35" t="s">
        <v>347</v>
      </c>
      <c r="B140" s="90" t="s">
        <v>390</v>
      </c>
      <c r="C140" s="36">
        <f t="shared" si="24"/>
        <v>4</v>
      </c>
      <c r="D140" s="38"/>
      <c r="E140" s="122"/>
      <c r="F140" s="121"/>
      <c r="L140" s="179">
        <v>4</v>
      </c>
      <c r="M140" s="133"/>
      <c r="N140" s="136">
        <f t="shared" si="18"/>
        <v>1</v>
      </c>
      <c r="O140" s="136">
        <f t="shared" si="21"/>
        <v>0</v>
      </c>
      <c r="P140" s="136">
        <f aca="true" t="shared" si="25" ref="P140:W149">IF($N140=P$16,1,)</f>
        <v>0</v>
      </c>
      <c r="Q140" s="136">
        <f t="shared" si="25"/>
        <v>0</v>
      </c>
      <c r="R140" s="136">
        <f t="shared" si="25"/>
        <v>0</v>
      </c>
      <c r="S140" s="136">
        <f t="shared" si="25"/>
        <v>0</v>
      </c>
      <c r="T140" s="136">
        <f t="shared" si="25"/>
        <v>0</v>
      </c>
      <c r="U140" s="136">
        <f t="shared" si="25"/>
        <v>0</v>
      </c>
      <c r="V140" s="136">
        <f t="shared" si="25"/>
        <v>0</v>
      </c>
      <c r="W140" s="136">
        <f t="shared" si="25"/>
        <v>1</v>
      </c>
      <c r="Y140" s="39" t="s">
        <v>282</v>
      </c>
    </row>
    <row r="141" spans="1:25" ht="15">
      <c r="A141" s="35" t="s">
        <v>48</v>
      </c>
      <c r="B141" s="90" t="s">
        <v>124</v>
      </c>
      <c r="C141" s="36">
        <f t="shared" si="24"/>
        <v>4</v>
      </c>
      <c r="D141" s="38">
        <v>4</v>
      </c>
      <c r="E141" s="122"/>
      <c r="F141" s="121"/>
      <c r="N141" s="136">
        <f t="shared" si="18"/>
        <v>1</v>
      </c>
      <c r="O141" s="136">
        <f t="shared" si="21"/>
        <v>0</v>
      </c>
      <c r="P141" s="136">
        <f t="shared" si="25"/>
        <v>0</v>
      </c>
      <c r="Q141" s="136">
        <f t="shared" si="25"/>
        <v>0</v>
      </c>
      <c r="R141" s="136">
        <f t="shared" si="25"/>
        <v>0</v>
      </c>
      <c r="S141" s="136">
        <f t="shared" si="25"/>
        <v>0</v>
      </c>
      <c r="T141" s="136">
        <f t="shared" si="25"/>
        <v>0</v>
      </c>
      <c r="U141" s="136">
        <f t="shared" si="25"/>
        <v>0</v>
      </c>
      <c r="V141" s="136">
        <f t="shared" si="25"/>
        <v>0</v>
      </c>
      <c r="W141" s="136">
        <f t="shared" si="25"/>
        <v>1</v>
      </c>
      <c r="Y141" s="39" t="s">
        <v>282</v>
      </c>
    </row>
    <row r="142" spans="1:25" ht="15">
      <c r="A142" s="35" t="s">
        <v>42</v>
      </c>
      <c r="B142" s="90" t="s">
        <v>43</v>
      </c>
      <c r="C142" s="36">
        <f t="shared" si="24"/>
        <v>4</v>
      </c>
      <c r="D142" s="38"/>
      <c r="E142" s="122"/>
      <c r="F142" s="121"/>
      <c r="I142" s="126">
        <v>4</v>
      </c>
      <c r="M142" s="133"/>
      <c r="N142" s="136">
        <f t="shared" si="18"/>
        <v>1</v>
      </c>
      <c r="O142" s="136">
        <f t="shared" si="21"/>
        <v>0</v>
      </c>
      <c r="P142" s="136">
        <f t="shared" si="25"/>
        <v>0</v>
      </c>
      <c r="Q142" s="136">
        <f t="shared" si="25"/>
        <v>0</v>
      </c>
      <c r="R142" s="136">
        <f t="shared" si="25"/>
        <v>0</v>
      </c>
      <c r="S142" s="136">
        <f t="shared" si="25"/>
        <v>0</v>
      </c>
      <c r="T142" s="136">
        <f t="shared" si="25"/>
        <v>0</v>
      </c>
      <c r="U142" s="136">
        <f t="shared" si="25"/>
        <v>0</v>
      </c>
      <c r="V142" s="136">
        <f t="shared" si="25"/>
        <v>0</v>
      </c>
      <c r="W142" s="136">
        <f t="shared" si="25"/>
        <v>1</v>
      </c>
      <c r="Y142" s="39" t="s">
        <v>282</v>
      </c>
    </row>
    <row r="143" spans="1:25" ht="15">
      <c r="A143" s="35" t="s">
        <v>66</v>
      </c>
      <c r="B143" s="90" t="s">
        <v>358</v>
      </c>
      <c r="C143" s="36">
        <f t="shared" si="24"/>
        <v>4</v>
      </c>
      <c r="D143" s="38"/>
      <c r="E143" s="122"/>
      <c r="F143" s="121"/>
      <c r="I143" s="126">
        <v>4</v>
      </c>
      <c r="N143" s="136">
        <f t="shared" si="18"/>
        <v>1</v>
      </c>
      <c r="O143" s="136">
        <f t="shared" si="21"/>
        <v>0</v>
      </c>
      <c r="P143" s="136">
        <f t="shared" si="25"/>
        <v>0</v>
      </c>
      <c r="Q143" s="136">
        <f t="shared" si="25"/>
        <v>0</v>
      </c>
      <c r="R143" s="136">
        <f t="shared" si="25"/>
        <v>0</v>
      </c>
      <c r="S143" s="136">
        <f t="shared" si="25"/>
        <v>0</v>
      </c>
      <c r="T143" s="136">
        <f t="shared" si="25"/>
        <v>0</v>
      </c>
      <c r="U143" s="136">
        <f t="shared" si="25"/>
        <v>0</v>
      </c>
      <c r="V143" s="136">
        <f t="shared" si="25"/>
        <v>0</v>
      </c>
      <c r="W143" s="136">
        <f t="shared" si="25"/>
        <v>1</v>
      </c>
      <c r="Y143" s="39" t="s">
        <v>282</v>
      </c>
    </row>
    <row r="144" spans="1:25" ht="15">
      <c r="A144" s="35" t="s">
        <v>377</v>
      </c>
      <c r="B144" s="90" t="s">
        <v>378</v>
      </c>
      <c r="C144" s="36">
        <f t="shared" si="24"/>
        <v>3</v>
      </c>
      <c r="D144" s="38"/>
      <c r="E144" s="122"/>
      <c r="F144" s="121"/>
      <c r="K144" s="126">
        <v>3</v>
      </c>
      <c r="N144" s="136">
        <f t="shared" si="18"/>
        <v>1</v>
      </c>
      <c r="O144" s="136">
        <f t="shared" si="21"/>
        <v>0</v>
      </c>
      <c r="P144" s="136">
        <f t="shared" si="25"/>
        <v>0</v>
      </c>
      <c r="Q144" s="136">
        <f t="shared" si="25"/>
        <v>0</v>
      </c>
      <c r="R144" s="136">
        <f t="shared" si="25"/>
        <v>0</v>
      </c>
      <c r="S144" s="136">
        <f t="shared" si="25"/>
        <v>0</v>
      </c>
      <c r="T144" s="136">
        <f t="shared" si="25"/>
        <v>0</v>
      </c>
      <c r="U144" s="136">
        <f t="shared" si="25"/>
        <v>0</v>
      </c>
      <c r="V144" s="136">
        <f t="shared" si="25"/>
        <v>0</v>
      </c>
      <c r="W144" s="136">
        <f t="shared" si="25"/>
        <v>1</v>
      </c>
      <c r="Y144" s="39" t="s">
        <v>282</v>
      </c>
    </row>
    <row r="145" spans="1:25" ht="15">
      <c r="A145" s="35" t="s">
        <v>156</v>
      </c>
      <c r="B145" s="90" t="s">
        <v>309</v>
      </c>
      <c r="C145" s="36">
        <f t="shared" si="24"/>
        <v>3</v>
      </c>
      <c r="D145" s="38"/>
      <c r="E145" s="122"/>
      <c r="F145" s="121"/>
      <c r="K145" s="126">
        <v>3</v>
      </c>
      <c r="N145" s="136">
        <f t="shared" si="18"/>
        <v>1</v>
      </c>
      <c r="O145" s="136">
        <f t="shared" si="21"/>
        <v>0</v>
      </c>
      <c r="P145" s="136">
        <f t="shared" si="25"/>
        <v>0</v>
      </c>
      <c r="Q145" s="136">
        <f t="shared" si="25"/>
        <v>0</v>
      </c>
      <c r="R145" s="136">
        <f t="shared" si="25"/>
        <v>0</v>
      </c>
      <c r="S145" s="136">
        <f t="shared" si="25"/>
        <v>0</v>
      </c>
      <c r="T145" s="136">
        <f t="shared" si="25"/>
        <v>0</v>
      </c>
      <c r="U145" s="136">
        <f t="shared" si="25"/>
        <v>0</v>
      </c>
      <c r="V145" s="136">
        <f t="shared" si="25"/>
        <v>0</v>
      </c>
      <c r="W145" s="136">
        <f t="shared" si="25"/>
        <v>1</v>
      </c>
      <c r="Y145" s="39" t="s">
        <v>282</v>
      </c>
    </row>
    <row r="146" spans="1:25" ht="15">
      <c r="A146" s="35" t="s">
        <v>304</v>
      </c>
      <c r="B146" s="90" t="s">
        <v>120</v>
      </c>
      <c r="C146" s="36">
        <f t="shared" si="24"/>
        <v>3</v>
      </c>
      <c r="D146" s="38"/>
      <c r="E146" s="63"/>
      <c r="F146" s="121"/>
      <c r="K146" s="126">
        <v>3</v>
      </c>
      <c r="N146" s="136">
        <f t="shared" si="18"/>
        <v>1</v>
      </c>
      <c r="O146" s="136">
        <f t="shared" si="21"/>
        <v>0</v>
      </c>
      <c r="P146" s="136">
        <f t="shared" si="25"/>
        <v>0</v>
      </c>
      <c r="Q146" s="136">
        <f t="shared" si="25"/>
        <v>0</v>
      </c>
      <c r="R146" s="136">
        <f t="shared" si="25"/>
        <v>0</v>
      </c>
      <c r="S146" s="136">
        <f t="shared" si="25"/>
        <v>0</v>
      </c>
      <c r="T146" s="136">
        <f t="shared" si="25"/>
        <v>0</v>
      </c>
      <c r="U146" s="136">
        <f t="shared" si="25"/>
        <v>0</v>
      </c>
      <c r="V146" s="136">
        <f t="shared" si="25"/>
        <v>0</v>
      </c>
      <c r="W146" s="136">
        <f t="shared" si="25"/>
        <v>1</v>
      </c>
      <c r="Y146" s="39" t="s">
        <v>282</v>
      </c>
    </row>
    <row r="147" spans="1:25" ht="15">
      <c r="A147" s="35" t="s">
        <v>213</v>
      </c>
      <c r="B147" s="90" t="s">
        <v>214</v>
      </c>
      <c r="C147" s="36">
        <f t="shared" si="24"/>
        <v>3</v>
      </c>
      <c r="D147" s="38"/>
      <c r="E147" s="63"/>
      <c r="F147" s="121"/>
      <c r="G147" s="126">
        <v>3</v>
      </c>
      <c r="M147" s="132"/>
      <c r="N147" s="136">
        <f t="shared" si="18"/>
        <v>1</v>
      </c>
      <c r="O147" s="136">
        <f t="shared" si="21"/>
        <v>0</v>
      </c>
      <c r="P147" s="136">
        <f t="shared" si="25"/>
        <v>0</v>
      </c>
      <c r="Q147" s="136">
        <f t="shared" si="25"/>
        <v>0</v>
      </c>
      <c r="R147" s="136">
        <f t="shared" si="25"/>
        <v>0</v>
      </c>
      <c r="S147" s="136">
        <f t="shared" si="25"/>
        <v>0</v>
      </c>
      <c r="T147" s="136">
        <f t="shared" si="25"/>
        <v>0</v>
      </c>
      <c r="U147" s="136">
        <f t="shared" si="25"/>
        <v>0</v>
      </c>
      <c r="V147" s="136">
        <f t="shared" si="25"/>
        <v>0</v>
      </c>
      <c r="W147" s="136">
        <f t="shared" si="25"/>
        <v>1</v>
      </c>
      <c r="Y147" s="39" t="s">
        <v>282</v>
      </c>
    </row>
    <row r="148" spans="1:25" ht="15">
      <c r="A148" s="35" t="s">
        <v>254</v>
      </c>
      <c r="B148" s="90" t="s">
        <v>255</v>
      </c>
      <c r="C148" s="36">
        <f t="shared" si="24"/>
        <v>3</v>
      </c>
      <c r="D148" s="38"/>
      <c r="E148" s="122">
        <v>3</v>
      </c>
      <c r="F148" s="121"/>
      <c r="N148" s="136">
        <f t="shared" si="18"/>
        <v>1</v>
      </c>
      <c r="O148" s="136">
        <f t="shared" si="21"/>
        <v>0</v>
      </c>
      <c r="P148" s="136">
        <f t="shared" si="25"/>
        <v>0</v>
      </c>
      <c r="Q148" s="136">
        <f t="shared" si="25"/>
        <v>0</v>
      </c>
      <c r="R148" s="136">
        <f t="shared" si="25"/>
        <v>0</v>
      </c>
      <c r="S148" s="136">
        <f t="shared" si="25"/>
        <v>0</v>
      </c>
      <c r="T148" s="136">
        <f t="shared" si="25"/>
        <v>0</v>
      </c>
      <c r="U148" s="136">
        <f t="shared" si="25"/>
        <v>0</v>
      </c>
      <c r="V148" s="136">
        <f t="shared" si="25"/>
        <v>0</v>
      </c>
      <c r="W148" s="136">
        <f t="shared" si="25"/>
        <v>1</v>
      </c>
      <c r="Y148" s="39" t="s">
        <v>282</v>
      </c>
    </row>
    <row r="149" spans="1:25" ht="15">
      <c r="A149" s="35" t="s">
        <v>316</v>
      </c>
      <c r="B149" s="90" t="s">
        <v>317</v>
      </c>
      <c r="C149" s="36">
        <f t="shared" si="24"/>
        <v>3</v>
      </c>
      <c r="D149" s="38"/>
      <c r="E149" s="122">
        <v>3</v>
      </c>
      <c r="F149" s="121"/>
      <c r="N149" s="136">
        <f t="shared" si="18"/>
        <v>1</v>
      </c>
      <c r="O149" s="136">
        <f t="shared" si="21"/>
        <v>0</v>
      </c>
      <c r="P149" s="136">
        <f t="shared" si="25"/>
        <v>0</v>
      </c>
      <c r="Q149" s="136">
        <f t="shared" si="25"/>
        <v>0</v>
      </c>
      <c r="R149" s="136">
        <f t="shared" si="25"/>
        <v>0</v>
      </c>
      <c r="S149" s="136">
        <f t="shared" si="25"/>
        <v>0</v>
      </c>
      <c r="T149" s="136">
        <f t="shared" si="25"/>
        <v>0</v>
      </c>
      <c r="U149" s="136">
        <f t="shared" si="25"/>
        <v>0</v>
      </c>
      <c r="V149" s="136">
        <f t="shared" si="25"/>
        <v>0</v>
      </c>
      <c r="W149" s="136">
        <f t="shared" si="25"/>
        <v>1</v>
      </c>
      <c r="Y149" s="39" t="s">
        <v>282</v>
      </c>
    </row>
    <row r="150" spans="1:25" ht="15" customHeight="1">
      <c r="A150" s="35" t="s">
        <v>231</v>
      </c>
      <c r="B150" s="90" t="s">
        <v>232</v>
      </c>
      <c r="C150" s="36">
        <f t="shared" si="24"/>
        <v>3</v>
      </c>
      <c r="D150" s="38">
        <v>3</v>
      </c>
      <c r="E150" s="122"/>
      <c r="F150" s="121"/>
      <c r="M150" s="133"/>
      <c r="N150" s="136">
        <f t="shared" si="18"/>
        <v>1</v>
      </c>
      <c r="O150" s="136">
        <f t="shared" si="21"/>
        <v>0</v>
      </c>
      <c r="P150" s="136">
        <f aca="true" t="shared" si="26" ref="P150:W156">IF($N150=P$16,1,)</f>
        <v>0</v>
      </c>
      <c r="Q150" s="136">
        <f t="shared" si="26"/>
        <v>0</v>
      </c>
      <c r="R150" s="136">
        <f t="shared" si="26"/>
        <v>0</v>
      </c>
      <c r="S150" s="136">
        <f t="shared" si="26"/>
        <v>0</v>
      </c>
      <c r="T150" s="136">
        <f t="shared" si="26"/>
        <v>0</v>
      </c>
      <c r="U150" s="136">
        <f t="shared" si="26"/>
        <v>0</v>
      </c>
      <c r="V150" s="136">
        <f t="shared" si="26"/>
        <v>0</v>
      </c>
      <c r="W150" s="136">
        <f t="shared" si="26"/>
        <v>1</v>
      </c>
      <c r="Y150" s="39" t="s">
        <v>282</v>
      </c>
    </row>
    <row r="151" spans="1:25" ht="15" customHeight="1">
      <c r="A151" s="35" t="s">
        <v>144</v>
      </c>
      <c r="B151" s="90" t="s">
        <v>162</v>
      </c>
      <c r="C151" s="36">
        <f t="shared" si="24"/>
        <v>3</v>
      </c>
      <c r="D151" s="38"/>
      <c r="E151" s="63"/>
      <c r="F151" s="121"/>
      <c r="H151" s="126">
        <v>3</v>
      </c>
      <c r="N151" s="136">
        <f t="shared" si="18"/>
        <v>1</v>
      </c>
      <c r="O151" s="136">
        <f t="shared" si="21"/>
        <v>0</v>
      </c>
      <c r="P151" s="136">
        <f t="shared" si="26"/>
        <v>0</v>
      </c>
      <c r="Q151" s="136">
        <f t="shared" si="26"/>
        <v>0</v>
      </c>
      <c r="R151" s="136">
        <f t="shared" si="26"/>
        <v>0</v>
      </c>
      <c r="S151" s="136">
        <f t="shared" si="26"/>
        <v>0</v>
      </c>
      <c r="T151" s="136">
        <f t="shared" si="26"/>
        <v>0</v>
      </c>
      <c r="U151" s="136">
        <f t="shared" si="26"/>
        <v>0</v>
      </c>
      <c r="V151" s="136">
        <f t="shared" si="26"/>
        <v>0</v>
      </c>
      <c r="W151" s="136">
        <f t="shared" si="26"/>
        <v>1</v>
      </c>
      <c r="Y151" s="39" t="s">
        <v>282</v>
      </c>
    </row>
    <row r="152" spans="1:25" ht="15" customHeight="1">
      <c r="A152" s="35" t="s">
        <v>339</v>
      </c>
      <c r="B152" s="90" t="s">
        <v>340</v>
      </c>
      <c r="C152" s="36">
        <f t="shared" si="24"/>
        <v>2</v>
      </c>
      <c r="D152" s="38"/>
      <c r="E152" s="122"/>
      <c r="F152" s="121"/>
      <c r="G152" s="163">
        <v>2</v>
      </c>
      <c r="H152" s="163"/>
      <c r="I152" s="163"/>
      <c r="J152" s="163"/>
      <c r="K152" s="163"/>
      <c r="M152" s="133"/>
      <c r="N152" s="136">
        <f t="shared" si="18"/>
        <v>1</v>
      </c>
      <c r="O152" s="136">
        <f t="shared" si="21"/>
        <v>0</v>
      </c>
      <c r="P152" s="136">
        <f t="shared" si="26"/>
        <v>0</v>
      </c>
      <c r="Q152" s="136">
        <f t="shared" si="26"/>
        <v>0</v>
      </c>
      <c r="R152" s="136">
        <f t="shared" si="26"/>
        <v>0</v>
      </c>
      <c r="S152" s="136">
        <f t="shared" si="26"/>
        <v>0</v>
      </c>
      <c r="T152" s="136">
        <f t="shared" si="26"/>
        <v>0</v>
      </c>
      <c r="U152" s="136">
        <f t="shared" si="26"/>
        <v>0</v>
      </c>
      <c r="V152" s="136">
        <f t="shared" si="26"/>
        <v>0</v>
      </c>
      <c r="W152" s="136">
        <f t="shared" si="26"/>
        <v>1</v>
      </c>
      <c r="Y152" s="39" t="s">
        <v>282</v>
      </c>
    </row>
    <row r="153" spans="1:25" ht="15" customHeight="1">
      <c r="A153" s="35" t="s">
        <v>337</v>
      </c>
      <c r="B153" s="90" t="s">
        <v>336</v>
      </c>
      <c r="C153" s="36">
        <f t="shared" si="24"/>
        <v>2</v>
      </c>
      <c r="D153" s="38"/>
      <c r="E153" s="122"/>
      <c r="F153" s="121"/>
      <c r="G153" s="163">
        <v>2</v>
      </c>
      <c r="H153" s="163"/>
      <c r="I153" s="163"/>
      <c r="J153" s="163"/>
      <c r="K153" s="163"/>
      <c r="N153" s="136">
        <f t="shared" si="18"/>
        <v>1</v>
      </c>
      <c r="O153" s="136">
        <f t="shared" si="21"/>
        <v>0</v>
      </c>
      <c r="P153" s="136">
        <f t="shared" si="26"/>
        <v>0</v>
      </c>
      <c r="Q153" s="136">
        <f t="shared" si="26"/>
        <v>0</v>
      </c>
      <c r="R153" s="136">
        <f t="shared" si="26"/>
        <v>0</v>
      </c>
      <c r="S153" s="136">
        <f t="shared" si="26"/>
        <v>0</v>
      </c>
      <c r="T153" s="136">
        <f t="shared" si="26"/>
        <v>0</v>
      </c>
      <c r="U153" s="136">
        <f t="shared" si="26"/>
        <v>0</v>
      </c>
      <c r="V153" s="136">
        <f t="shared" si="26"/>
        <v>0</v>
      </c>
      <c r="W153" s="136">
        <f t="shared" si="26"/>
        <v>1</v>
      </c>
      <c r="Y153" s="39" t="s">
        <v>282</v>
      </c>
    </row>
    <row r="154" spans="1:25" ht="15" customHeight="1">
      <c r="A154" s="35" t="s">
        <v>4</v>
      </c>
      <c r="B154" s="90" t="s">
        <v>73</v>
      </c>
      <c r="C154" s="36">
        <f t="shared" si="24"/>
        <v>2</v>
      </c>
      <c r="D154" s="38"/>
      <c r="E154" s="122">
        <v>2</v>
      </c>
      <c r="F154" s="121"/>
      <c r="G154" s="163"/>
      <c r="H154" s="163"/>
      <c r="I154" s="163"/>
      <c r="J154" s="163"/>
      <c r="K154" s="163"/>
      <c r="M154" s="133"/>
      <c r="N154" s="136">
        <f t="shared" si="18"/>
        <v>1</v>
      </c>
      <c r="O154" s="136">
        <f t="shared" si="21"/>
        <v>0</v>
      </c>
      <c r="P154" s="136">
        <f t="shared" si="26"/>
        <v>0</v>
      </c>
      <c r="Q154" s="136">
        <f t="shared" si="26"/>
        <v>0</v>
      </c>
      <c r="R154" s="136">
        <f t="shared" si="26"/>
        <v>0</v>
      </c>
      <c r="S154" s="136">
        <f t="shared" si="26"/>
        <v>0</v>
      </c>
      <c r="T154" s="136">
        <f t="shared" si="26"/>
        <v>0</v>
      </c>
      <c r="U154" s="136">
        <f t="shared" si="26"/>
        <v>0</v>
      </c>
      <c r="V154" s="136">
        <f t="shared" si="26"/>
        <v>0</v>
      </c>
      <c r="W154" s="136">
        <f t="shared" si="26"/>
        <v>1</v>
      </c>
      <c r="Y154" s="39" t="s">
        <v>282</v>
      </c>
    </row>
    <row r="155" spans="1:25" ht="15" customHeight="1">
      <c r="A155" s="35" t="s">
        <v>87</v>
      </c>
      <c r="B155" s="35" t="s">
        <v>143</v>
      </c>
      <c r="C155" s="36">
        <f t="shared" si="24"/>
        <v>2</v>
      </c>
      <c r="D155" s="38">
        <v>2</v>
      </c>
      <c r="E155" s="122"/>
      <c r="F155" s="121"/>
      <c r="G155" s="163"/>
      <c r="H155" s="163"/>
      <c r="I155" s="163"/>
      <c r="J155" s="163"/>
      <c r="K155" s="163"/>
      <c r="M155" s="133"/>
      <c r="N155" s="136">
        <f t="shared" si="18"/>
        <v>1</v>
      </c>
      <c r="O155" s="136">
        <f t="shared" si="21"/>
        <v>0</v>
      </c>
      <c r="P155" s="136">
        <f t="shared" si="26"/>
        <v>0</v>
      </c>
      <c r="Q155" s="136">
        <f t="shared" si="26"/>
        <v>0</v>
      </c>
      <c r="R155" s="136">
        <f t="shared" si="26"/>
        <v>0</v>
      </c>
      <c r="S155" s="136">
        <f t="shared" si="26"/>
        <v>0</v>
      </c>
      <c r="T155" s="136">
        <f t="shared" si="26"/>
        <v>0</v>
      </c>
      <c r="U155" s="136">
        <f t="shared" si="26"/>
        <v>0</v>
      </c>
      <c r="V155" s="136">
        <f t="shared" si="26"/>
        <v>0</v>
      </c>
      <c r="W155" s="136">
        <f t="shared" si="26"/>
        <v>1</v>
      </c>
      <c r="Y155" s="39" t="s">
        <v>282</v>
      </c>
    </row>
    <row r="156" spans="1:25" ht="15" customHeight="1">
      <c r="A156" s="35" t="s">
        <v>27</v>
      </c>
      <c r="B156" s="90" t="s">
        <v>311</v>
      </c>
      <c r="C156" s="36">
        <f t="shared" si="24"/>
        <v>2</v>
      </c>
      <c r="D156" s="38">
        <v>2</v>
      </c>
      <c r="E156" s="63"/>
      <c r="F156" s="121"/>
      <c r="G156" s="163"/>
      <c r="H156" s="163"/>
      <c r="I156" s="163"/>
      <c r="J156" s="163"/>
      <c r="K156" s="163"/>
      <c r="N156" s="136">
        <f t="shared" si="18"/>
        <v>1</v>
      </c>
      <c r="O156" s="136">
        <f t="shared" si="21"/>
        <v>0</v>
      </c>
      <c r="P156" s="136">
        <f t="shared" si="26"/>
        <v>0</v>
      </c>
      <c r="Q156" s="136">
        <f t="shared" si="26"/>
        <v>0</v>
      </c>
      <c r="R156" s="136">
        <f t="shared" si="26"/>
        <v>0</v>
      </c>
      <c r="S156" s="136">
        <f t="shared" si="26"/>
        <v>0</v>
      </c>
      <c r="T156" s="136">
        <f t="shared" si="26"/>
        <v>0</v>
      </c>
      <c r="U156" s="136">
        <f t="shared" si="26"/>
        <v>0</v>
      </c>
      <c r="V156" s="136">
        <f t="shared" si="26"/>
        <v>0</v>
      </c>
      <c r="W156" s="136">
        <f t="shared" si="26"/>
        <v>1</v>
      </c>
      <c r="Y156" s="39" t="s">
        <v>282</v>
      </c>
    </row>
    <row r="157" spans="1:28" ht="15">
      <c r="A157" s="37"/>
      <c r="B157" s="37"/>
      <c r="C157" s="137">
        <f>COUNT(C100:C156)</f>
        <v>57</v>
      </c>
      <c r="M157" s="133"/>
      <c r="O157" s="137">
        <f>SUM(O100:O151)</f>
        <v>0</v>
      </c>
      <c r="P157" s="137">
        <f>SUM(P100:P151)</f>
        <v>1</v>
      </c>
      <c r="Q157" s="137">
        <f aca="true" t="shared" si="27" ref="Q157:W157">SUM(Q100:Q151)</f>
        <v>1</v>
      </c>
      <c r="R157" s="137">
        <f t="shared" si="27"/>
        <v>0</v>
      </c>
      <c r="S157" s="137">
        <f t="shared" si="27"/>
        <v>3</v>
      </c>
      <c r="T157" s="137">
        <f t="shared" si="27"/>
        <v>7</v>
      </c>
      <c r="U157" s="137">
        <f t="shared" si="27"/>
        <v>14</v>
      </c>
      <c r="V157" s="137">
        <f t="shared" si="27"/>
        <v>7</v>
      </c>
      <c r="W157" s="137">
        <f t="shared" si="27"/>
        <v>19</v>
      </c>
      <c r="Y157" s="137">
        <f>COUNTA(Y100:Y156)</f>
        <v>41</v>
      </c>
      <c r="Z157" s="137">
        <f>COUNTA(Z100:Z151)</f>
        <v>7</v>
      </c>
      <c r="AA157" s="137">
        <f>COUNTA(AA100:AA151)</f>
        <v>8</v>
      </c>
      <c r="AB157" s="137">
        <f>COUNTA(AB100:AB151)</f>
        <v>1</v>
      </c>
    </row>
    <row r="158" spans="3:28" s="14" customFormat="1" ht="15">
      <c r="C158" s="15"/>
      <c r="D158" s="16"/>
      <c r="E158" s="33"/>
      <c r="F158" s="16"/>
      <c r="G158" s="16"/>
      <c r="H158" s="16"/>
      <c r="I158" s="16"/>
      <c r="J158" s="16"/>
      <c r="K158" s="16"/>
      <c r="L158" s="16"/>
      <c r="M158" s="134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Y158" s="33"/>
      <c r="Z158" s="33"/>
      <c r="AA158" s="33"/>
      <c r="AB158" s="33"/>
    </row>
    <row r="160" spans="1:29" s="126" customFormat="1" ht="18.75">
      <c r="A160" s="20" t="s">
        <v>10</v>
      </c>
      <c r="B160" s="20"/>
      <c r="C160" s="1"/>
      <c r="E160" s="39"/>
      <c r="L160" s="179"/>
      <c r="M160" s="12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5"/>
      <c r="Y160" s="39"/>
      <c r="Z160" s="39"/>
      <c r="AA160" s="39"/>
      <c r="AB160" s="39"/>
      <c r="AC160" s="35"/>
    </row>
    <row r="161" spans="1:29" s="126" customFormat="1" ht="15">
      <c r="A161" s="35" t="s">
        <v>11</v>
      </c>
      <c r="B161" s="35"/>
      <c r="C161" s="1"/>
      <c r="E161" s="39"/>
      <c r="L161" s="179"/>
      <c r="M161" s="12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5"/>
      <c r="Y161" s="39"/>
      <c r="Z161" s="39"/>
      <c r="AA161" s="39"/>
      <c r="AB161" s="39"/>
      <c r="AC161" s="35"/>
    </row>
    <row r="162" spans="1:29" s="126" customFormat="1" ht="15">
      <c r="A162" s="35" t="s">
        <v>12</v>
      </c>
      <c r="B162" s="35"/>
      <c r="C162" s="21"/>
      <c r="D162" s="13"/>
      <c r="E162" s="39"/>
      <c r="L162" s="179"/>
      <c r="M162" s="12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5"/>
      <c r="Y162" s="39"/>
      <c r="Z162" s="39"/>
      <c r="AA162" s="39"/>
      <c r="AB162" s="39"/>
      <c r="AC162" s="35"/>
    </row>
    <row r="163" ht="15">
      <c r="A163" s="109" t="s">
        <v>258</v>
      </c>
    </row>
    <row r="164" spans="1:29" s="126" customFormat="1" ht="15">
      <c r="A164" s="35" t="s">
        <v>13</v>
      </c>
      <c r="B164" s="35"/>
      <c r="C164" s="1"/>
      <c r="E164" s="39"/>
      <c r="L164" s="179"/>
      <c r="M164" s="12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5"/>
      <c r="Y164" s="39"/>
      <c r="Z164" s="39"/>
      <c r="AA164" s="39"/>
      <c r="AB164" s="39"/>
      <c r="AC164" s="35"/>
    </row>
    <row r="165" spans="1:29" s="126" customFormat="1" ht="15">
      <c r="A165" s="24" t="s">
        <v>14</v>
      </c>
      <c r="B165" s="11" t="s">
        <v>9</v>
      </c>
      <c r="C165" s="70"/>
      <c r="D165" s="71"/>
      <c r="E165" s="39"/>
      <c r="L165" s="179"/>
      <c r="M165" s="12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5"/>
      <c r="Y165" s="39"/>
      <c r="Z165" s="39"/>
      <c r="AA165" s="39"/>
      <c r="AB165" s="39"/>
      <c r="AC165" s="35"/>
    </row>
    <row r="166" spans="1:29" s="126" customFormat="1" ht="15">
      <c r="A166" s="23" t="s">
        <v>15</v>
      </c>
      <c r="B166" s="126">
        <v>4</v>
      </c>
      <c r="C166" s="72"/>
      <c r="D166" s="140"/>
      <c r="E166" s="39"/>
      <c r="L166" s="179"/>
      <c r="M166" s="12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5"/>
      <c r="Y166" s="39"/>
      <c r="Z166" s="39"/>
      <c r="AA166" s="39"/>
      <c r="AB166" s="39"/>
      <c r="AC166" s="35"/>
    </row>
    <row r="167" spans="1:29" s="39" customFormat="1" ht="15">
      <c r="A167" s="23" t="s">
        <v>16</v>
      </c>
      <c r="B167" s="126">
        <v>3</v>
      </c>
      <c r="C167" s="72"/>
      <c r="D167" s="140"/>
      <c r="F167" s="126"/>
      <c r="G167" s="126"/>
      <c r="H167" s="126"/>
      <c r="I167" s="126"/>
      <c r="J167" s="126"/>
      <c r="K167" s="126"/>
      <c r="L167" s="179"/>
      <c r="M167" s="129"/>
      <c r="X167" s="35"/>
      <c r="AC167" s="35"/>
    </row>
    <row r="168" spans="1:29" s="39" customFormat="1" ht="15">
      <c r="A168" s="23" t="s">
        <v>17</v>
      </c>
      <c r="B168" s="126">
        <v>2</v>
      </c>
      <c r="C168" s="72"/>
      <c r="D168" s="140"/>
      <c r="F168" s="126"/>
      <c r="G168" s="126"/>
      <c r="H168" s="126"/>
      <c r="I168" s="126"/>
      <c r="J168" s="126"/>
      <c r="K168" s="126"/>
      <c r="L168" s="179"/>
      <c r="M168" s="129"/>
      <c r="X168" s="35"/>
      <c r="AC168" s="35"/>
    </row>
    <row r="169" spans="1:29" s="39" customFormat="1" ht="15">
      <c r="A169" s="23" t="s">
        <v>18</v>
      </c>
      <c r="B169" s="126">
        <v>1</v>
      </c>
      <c r="C169" s="72"/>
      <c r="D169" s="140"/>
      <c r="F169" s="126"/>
      <c r="G169" s="126"/>
      <c r="H169" s="126"/>
      <c r="I169" s="126"/>
      <c r="J169" s="126"/>
      <c r="K169" s="126"/>
      <c r="L169" s="179"/>
      <c r="M169" s="129"/>
      <c r="X169" s="35"/>
      <c r="AC169" s="35"/>
    </row>
    <row r="170" spans="1:29" s="39" customFormat="1" ht="15">
      <c r="A170" s="23" t="s">
        <v>19</v>
      </c>
      <c r="B170" s="126">
        <v>1</v>
      </c>
      <c r="C170" s="72"/>
      <c r="D170" s="140"/>
      <c r="F170" s="126"/>
      <c r="G170" s="126"/>
      <c r="H170" s="126"/>
      <c r="I170" s="126"/>
      <c r="J170" s="126"/>
      <c r="K170" s="126"/>
      <c r="L170" s="179"/>
      <c r="M170" s="129"/>
      <c r="X170" s="35"/>
      <c r="AC170" s="35"/>
    </row>
    <row r="172" spans="3:28" s="14" customFormat="1" ht="15">
      <c r="C172" s="15"/>
      <c r="D172" s="16"/>
      <c r="E172" s="33"/>
      <c r="F172" s="16"/>
      <c r="G172" s="16"/>
      <c r="H172" s="16"/>
      <c r="I172" s="16"/>
      <c r="J172" s="16"/>
      <c r="K172" s="16"/>
      <c r="L172" s="16"/>
      <c r="M172" s="13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Y172" s="33"/>
      <c r="Z172" s="33"/>
      <c r="AA172" s="33"/>
      <c r="AB172" s="33"/>
    </row>
    <row r="173" spans="3:28" s="141" customFormat="1" ht="96" customHeight="1">
      <c r="C173" s="142"/>
      <c r="D173" s="121"/>
      <c r="E173" s="125"/>
      <c r="G173" s="121"/>
      <c r="H173" s="121"/>
      <c r="I173" s="121"/>
      <c r="J173" s="121"/>
      <c r="K173" s="121"/>
      <c r="L173" s="121"/>
      <c r="N173" s="125"/>
      <c r="O173" s="181"/>
      <c r="P173" s="125"/>
      <c r="Q173" s="125"/>
      <c r="R173" s="125"/>
      <c r="S173" s="125"/>
      <c r="T173" s="125"/>
      <c r="U173" s="125"/>
      <c r="V173" s="125"/>
      <c r="W173" s="125"/>
      <c r="Y173" s="125"/>
      <c r="Z173" s="125"/>
      <c r="AA173" s="125"/>
      <c r="AB173" s="125"/>
    </row>
    <row r="174" spans="1:6" ht="26.25">
      <c r="A174" s="201" t="s">
        <v>269</v>
      </c>
      <c r="B174" s="201"/>
      <c r="C174" s="201"/>
      <c r="D174" s="201"/>
      <c r="E174" s="201"/>
      <c r="F174" s="201"/>
    </row>
    <row r="175" spans="1:6" ht="26.25">
      <c r="A175" s="118"/>
      <c r="B175" s="118"/>
      <c r="C175" s="118"/>
      <c r="D175" s="118"/>
      <c r="E175" s="118"/>
      <c r="F175" s="118"/>
    </row>
    <row r="176" spans="1:28" s="3" customFormat="1" ht="21">
      <c r="A176" s="6" t="s">
        <v>302</v>
      </c>
      <c r="B176" s="6"/>
      <c r="C176" s="7"/>
      <c r="D176" s="5"/>
      <c r="E176" s="32"/>
      <c r="F176" s="5"/>
      <c r="G176" s="5"/>
      <c r="H176" s="5"/>
      <c r="I176" s="5"/>
      <c r="J176" s="5"/>
      <c r="K176" s="5"/>
      <c r="L176" s="5"/>
      <c r="M176" s="128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Y176" s="32"/>
      <c r="Z176" s="32"/>
      <c r="AA176" s="32"/>
      <c r="AB176" s="32"/>
    </row>
    <row r="177" spans="1:4" ht="15">
      <c r="A177" s="86" t="s">
        <v>50</v>
      </c>
      <c r="B177" s="86" t="s">
        <v>108</v>
      </c>
      <c r="C177" s="26">
        <v>89</v>
      </c>
      <c r="D177" s="151" t="s">
        <v>286</v>
      </c>
    </row>
    <row r="178" spans="1:4" ht="15">
      <c r="A178" s="86" t="s">
        <v>82</v>
      </c>
      <c r="B178" s="86" t="s">
        <v>83</v>
      </c>
      <c r="C178" s="27">
        <v>77</v>
      </c>
      <c r="D178" s="151" t="s">
        <v>287</v>
      </c>
    </row>
    <row r="179" spans="1:4" ht="15">
      <c r="A179" s="86" t="s">
        <v>106</v>
      </c>
      <c r="B179" s="86" t="s">
        <v>45</v>
      </c>
      <c r="C179" s="28">
        <v>74</v>
      </c>
      <c r="D179" s="151" t="s">
        <v>288</v>
      </c>
    </row>
    <row r="181" spans="1:28" s="148" customFormat="1" ht="15">
      <c r="A181" s="143" t="s">
        <v>270</v>
      </c>
      <c r="B181" s="144"/>
      <c r="C181" s="145">
        <f>P98</f>
        <v>3</v>
      </c>
      <c r="D181" s="146"/>
      <c r="E181" s="147">
        <f aca="true" t="shared" si="28" ref="E181:E188">C181/$C$194</f>
        <v>0.038461538461538464</v>
      </c>
      <c r="F181" s="146"/>
      <c r="G181" s="146"/>
      <c r="H181" s="146"/>
      <c r="J181" s="146"/>
      <c r="K181" s="146"/>
      <c r="L181" s="146"/>
      <c r="M181" s="149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Y181" s="150"/>
      <c r="Z181" s="150"/>
      <c r="AA181" s="150"/>
      <c r="AB181" s="150"/>
    </row>
    <row r="182" spans="1:9" ht="15">
      <c r="A182" s="37" t="s">
        <v>271</v>
      </c>
      <c r="C182" s="1">
        <f>Q98</f>
        <v>7</v>
      </c>
      <c r="E182" s="139">
        <f t="shared" si="28"/>
        <v>0.08974358974358974</v>
      </c>
      <c r="I182" s="35"/>
    </row>
    <row r="183" spans="1:9" ht="15">
      <c r="A183" s="37" t="s">
        <v>272</v>
      </c>
      <c r="C183" s="1">
        <f>R98</f>
        <v>3</v>
      </c>
      <c r="E183" s="139">
        <f t="shared" si="28"/>
        <v>0.038461538461538464</v>
      </c>
      <c r="I183" s="35"/>
    </row>
    <row r="184" spans="1:9" ht="15">
      <c r="A184" s="37" t="s">
        <v>273</v>
      </c>
      <c r="C184" s="1">
        <f>S98</f>
        <v>2</v>
      </c>
      <c r="E184" s="139">
        <f t="shared" si="28"/>
        <v>0.02564102564102564</v>
      </c>
      <c r="I184" s="35"/>
    </row>
    <row r="185" spans="1:9" ht="15">
      <c r="A185" s="37" t="s">
        <v>274</v>
      </c>
      <c r="C185" s="1">
        <f>T98</f>
        <v>8</v>
      </c>
      <c r="E185" s="139">
        <f t="shared" si="28"/>
        <v>0.10256410256410256</v>
      </c>
      <c r="I185" s="35"/>
    </row>
    <row r="186" spans="1:9" ht="15">
      <c r="A186" s="37" t="s">
        <v>275</v>
      </c>
      <c r="C186" s="1">
        <f>U98</f>
        <v>11</v>
      </c>
      <c r="E186" s="139">
        <f t="shared" si="28"/>
        <v>0.14102564102564102</v>
      </c>
      <c r="I186" s="35"/>
    </row>
    <row r="187" spans="1:9" ht="15">
      <c r="A187" s="37" t="s">
        <v>276</v>
      </c>
      <c r="C187" s="1">
        <f>V98</f>
        <v>12</v>
      </c>
      <c r="E187" s="139">
        <f t="shared" si="28"/>
        <v>0.15384615384615385</v>
      </c>
      <c r="I187" s="35"/>
    </row>
    <row r="188" spans="1:9" ht="15">
      <c r="A188" s="37" t="s">
        <v>277</v>
      </c>
      <c r="C188" s="1">
        <f>W98</f>
        <v>32</v>
      </c>
      <c r="E188" s="139">
        <f t="shared" si="28"/>
        <v>0.41025641025641024</v>
      </c>
      <c r="I188" s="35"/>
    </row>
    <row r="189" spans="1:9" ht="15">
      <c r="A189" s="37"/>
      <c r="E189" s="139"/>
      <c r="I189" s="35"/>
    </row>
    <row r="190" spans="1:9" ht="15">
      <c r="A190" s="37" t="s">
        <v>283</v>
      </c>
      <c r="B190" s="138"/>
      <c r="C190" s="1">
        <f>AB98</f>
        <v>2</v>
      </c>
      <c r="E190" s="139">
        <f>C190/$C$194</f>
        <v>0.02564102564102564</v>
      </c>
      <c r="I190" s="35"/>
    </row>
    <row r="191" spans="1:9" ht="15">
      <c r="A191" s="37" t="s">
        <v>284</v>
      </c>
      <c r="C191" s="1">
        <f>AA98</f>
        <v>13</v>
      </c>
      <c r="E191" s="139">
        <f>C191/$C$194</f>
        <v>0.16666666666666666</v>
      </c>
      <c r="F191" s="126" t="s">
        <v>289</v>
      </c>
      <c r="I191" s="35"/>
    </row>
    <row r="192" spans="1:10" ht="15">
      <c r="A192" s="37" t="s">
        <v>278</v>
      </c>
      <c r="C192" s="1">
        <f>Z98</f>
        <v>19</v>
      </c>
      <c r="D192" s="35"/>
      <c r="E192" s="139">
        <f>C192/$C$194</f>
        <v>0.24358974358974358</v>
      </c>
      <c r="F192" s="126" t="s">
        <v>289</v>
      </c>
      <c r="I192" s="35"/>
      <c r="J192" s="35"/>
    </row>
    <row r="193" spans="1:10" ht="15">
      <c r="A193" s="37" t="s">
        <v>285</v>
      </c>
      <c r="C193" s="1">
        <f>Y98</f>
        <v>47</v>
      </c>
      <c r="D193" s="35"/>
      <c r="E193" s="139">
        <f>C193/$C$194</f>
        <v>0.6025641025641025</v>
      </c>
      <c r="I193" s="35"/>
      <c r="J193" s="35"/>
    </row>
    <row r="194" spans="1:28" s="152" customFormat="1" ht="15">
      <c r="A194" s="155" t="s">
        <v>290</v>
      </c>
      <c r="C194" s="154">
        <f>SUM(C181:C188)</f>
        <v>78</v>
      </c>
      <c r="E194" s="156"/>
      <c r="F194" s="157"/>
      <c r="G194" s="157"/>
      <c r="H194" s="157"/>
      <c r="I194" s="157"/>
      <c r="J194" s="157"/>
      <c r="K194" s="158"/>
      <c r="L194" s="158"/>
      <c r="M194" s="159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Y194" s="160"/>
      <c r="Z194" s="160"/>
      <c r="AA194" s="160"/>
      <c r="AB194" s="160"/>
    </row>
    <row r="195" spans="1:10" ht="48" customHeight="1">
      <c r="A195" s="126"/>
      <c r="B195" s="138"/>
      <c r="D195" s="35"/>
      <c r="E195" s="126"/>
      <c r="I195" s="35"/>
      <c r="J195" s="35"/>
    </row>
    <row r="196" spans="1:28" s="3" customFormat="1" ht="21">
      <c r="A196" s="6" t="s">
        <v>303</v>
      </c>
      <c r="B196" s="6"/>
      <c r="C196" s="7"/>
      <c r="D196" s="5"/>
      <c r="E196" s="32"/>
      <c r="F196" s="5"/>
      <c r="G196" s="5"/>
      <c r="H196" s="5"/>
      <c r="I196" s="5"/>
      <c r="J196" s="5"/>
      <c r="K196" s="5"/>
      <c r="L196" s="5"/>
      <c r="M196" s="128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Y196" s="32"/>
      <c r="Z196" s="32"/>
      <c r="AA196" s="32"/>
      <c r="AB196" s="32"/>
    </row>
    <row r="197" spans="1:4" ht="15" customHeight="1">
      <c r="A197" s="35" t="s">
        <v>51</v>
      </c>
      <c r="B197" s="35" t="s">
        <v>52</v>
      </c>
      <c r="C197" s="26">
        <v>72</v>
      </c>
      <c r="D197" s="151" t="s">
        <v>288</v>
      </c>
    </row>
    <row r="198" spans="1:4" ht="15">
      <c r="A198" s="35" t="s">
        <v>218</v>
      </c>
      <c r="B198" s="35" t="s">
        <v>219</v>
      </c>
      <c r="C198" s="27">
        <v>42</v>
      </c>
      <c r="D198" s="151" t="s">
        <v>292</v>
      </c>
    </row>
    <row r="199" spans="1:4" ht="15">
      <c r="A199" s="35" t="s">
        <v>7</v>
      </c>
      <c r="B199" s="35" t="s">
        <v>123</v>
      </c>
      <c r="C199" s="28">
        <v>40</v>
      </c>
      <c r="D199" s="151" t="s">
        <v>293</v>
      </c>
    </row>
    <row r="201" spans="1:28" s="148" customFormat="1" ht="15">
      <c r="A201" s="143" t="s">
        <v>270</v>
      </c>
      <c r="B201" s="144"/>
      <c r="C201" s="145">
        <f>P157</f>
        <v>1</v>
      </c>
      <c r="E201" s="147">
        <f aca="true" t="shared" si="29" ref="E201:E208">C201/$C$214</f>
        <v>0.019230769230769232</v>
      </c>
      <c r="F201" s="146"/>
      <c r="G201" s="146"/>
      <c r="H201" s="146"/>
      <c r="K201" s="146"/>
      <c r="L201" s="146"/>
      <c r="M201" s="149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Y201" s="150"/>
      <c r="Z201" s="150"/>
      <c r="AA201" s="150"/>
      <c r="AB201" s="150"/>
    </row>
    <row r="202" spans="1:10" ht="15">
      <c r="A202" s="37" t="s">
        <v>279</v>
      </c>
      <c r="C202" s="1">
        <f>Q157</f>
        <v>1</v>
      </c>
      <c r="D202" s="35"/>
      <c r="E202" s="139">
        <f t="shared" si="29"/>
        <v>0.019230769230769232</v>
      </c>
      <c r="I202" s="35"/>
      <c r="J202" s="35"/>
    </row>
    <row r="203" spans="1:10" ht="15">
      <c r="A203" s="37" t="s">
        <v>272</v>
      </c>
      <c r="C203" s="1">
        <f>R157</f>
        <v>0</v>
      </c>
      <c r="D203" s="35"/>
      <c r="E203" s="139">
        <f t="shared" si="29"/>
        <v>0</v>
      </c>
      <c r="I203" s="35"/>
      <c r="J203" s="35"/>
    </row>
    <row r="204" spans="1:10" ht="15">
      <c r="A204" s="37" t="s">
        <v>273</v>
      </c>
      <c r="C204" s="1">
        <f>S157</f>
        <v>3</v>
      </c>
      <c r="D204" s="35"/>
      <c r="E204" s="139">
        <f t="shared" si="29"/>
        <v>0.057692307692307696</v>
      </c>
      <c r="I204" s="35"/>
      <c r="J204" s="35"/>
    </row>
    <row r="205" spans="1:10" ht="15">
      <c r="A205" s="37" t="s">
        <v>274</v>
      </c>
      <c r="C205" s="1">
        <f>T157</f>
        <v>7</v>
      </c>
      <c r="D205" s="35"/>
      <c r="E205" s="139">
        <f t="shared" si="29"/>
        <v>0.1346153846153846</v>
      </c>
      <c r="I205" s="35"/>
      <c r="J205" s="35"/>
    </row>
    <row r="206" spans="1:10" ht="15">
      <c r="A206" s="37" t="s">
        <v>275</v>
      </c>
      <c r="C206" s="1">
        <f>U157</f>
        <v>14</v>
      </c>
      <c r="D206" s="35"/>
      <c r="E206" s="139">
        <f t="shared" si="29"/>
        <v>0.2692307692307692</v>
      </c>
      <c r="I206" s="35"/>
      <c r="J206" s="35"/>
    </row>
    <row r="207" spans="1:10" ht="15">
      <c r="A207" s="37" t="s">
        <v>276</v>
      </c>
      <c r="C207" s="1">
        <f>V157</f>
        <v>7</v>
      </c>
      <c r="D207" s="35"/>
      <c r="E207" s="139">
        <f t="shared" si="29"/>
        <v>0.1346153846153846</v>
      </c>
      <c r="I207" s="35"/>
      <c r="J207" s="35"/>
    </row>
    <row r="208" spans="1:10" ht="15">
      <c r="A208" s="37" t="s">
        <v>277</v>
      </c>
      <c r="C208" s="1">
        <f>W157</f>
        <v>19</v>
      </c>
      <c r="D208" s="35"/>
      <c r="E208" s="139">
        <f t="shared" si="29"/>
        <v>0.36538461538461536</v>
      </c>
      <c r="I208" s="35"/>
      <c r="J208" s="35"/>
    </row>
    <row r="209" spans="1:10" ht="15">
      <c r="A209" s="126"/>
      <c r="D209" s="35"/>
      <c r="E209" s="126"/>
      <c r="I209" s="35"/>
      <c r="J209" s="35"/>
    </row>
    <row r="210" spans="1:10" ht="15">
      <c r="A210" s="37" t="s">
        <v>280</v>
      </c>
      <c r="B210" s="138"/>
      <c r="C210" s="1">
        <f>AB157</f>
        <v>1</v>
      </c>
      <c r="D210" s="35"/>
      <c r="E210" s="139">
        <f>C210/$C$214</f>
        <v>0.019230769230769232</v>
      </c>
      <c r="J210" s="35"/>
    </row>
    <row r="211" spans="1:10" ht="15">
      <c r="A211" s="37" t="s">
        <v>284</v>
      </c>
      <c r="C211" s="1">
        <f>AA157</f>
        <v>8</v>
      </c>
      <c r="D211" s="35"/>
      <c r="E211" s="139">
        <f>C211/$C$214</f>
        <v>0.15384615384615385</v>
      </c>
      <c r="F211" s="126" t="s">
        <v>289</v>
      </c>
      <c r="J211" s="35"/>
    </row>
    <row r="212" spans="1:10" ht="15">
      <c r="A212" s="37" t="s">
        <v>278</v>
      </c>
      <c r="C212" s="1">
        <f>Z157</f>
        <v>7</v>
      </c>
      <c r="D212" s="35"/>
      <c r="E212" s="139">
        <f>C212/$C$214</f>
        <v>0.1346153846153846</v>
      </c>
      <c r="J212" s="35"/>
    </row>
    <row r="213" spans="1:10" ht="15">
      <c r="A213" s="37" t="s">
        <v>285</v>
      </c>
      <c r="C213" s="1">
        <f>Y157</f>
        <v>41</v>
      </c>
      <c r="D213" s="35"/>
      <c r="E213" s="139">
        <f>C213/$C$214</f>
        <v>0.7884615384615384</v>
      </c>
      <c r="J213" s="35"/>
    </row>
    <row r="214" spans="1:28" s="152" customFormat="1" ht="15">
      <c r="A214" s="155" t="s">
        <v>291</v>
      </c>
      <c r="B214" s="153"/>
      <c r="C214" s="154">
        <f>SUM(C201:C208)</f>
        <v>52</v>
      </c>
      <c r="E214" s="157"/>
      <c r="F214" s="157"/>
      <c r="G214" s="157"/>
      <c r="H214" s="157"/>
      <c r="I214" s="157"/>
      <c r="K214" s="158"/>
      <c r="L214" s="158"/>
      <c r="M214" s="159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Y214" s="160"/>
      <c r="Z214" s="160"/>
      <c r="AA214" s="160"/>
      <c r="AB214" s="160"/>
    </row>
    <row r="215" ht="15">
      <c r="A215" s="8"/>
    </row>
    <row r="216" spans="1:3" ht="21">
      <c r="A216" s="6"/>
      <c r="B216" s="6"/>
      <c r="C216" s="7"/>
    </row>
    <row r="217" ht="15">
      <c r="C217" s="26"/>
    </row>
    <row r="218" ht="15">
      <c r="C218" s="27"/>
    </row>
    <row r="219" ht="15">
      <c r="C219" s="28"/>
    </row>
  </sheetData>
  <sheetProtection/>
  <mergeCells count="5">
    <mergeCell ref="A1:C1"/>
    <mergeCell ref="A15:I15"/>
    <mergeCell ref="P15:W15"/>
    <mergeCell ref="Y15:AB15"/>
    <mergeCell ref="A174:F174"/>
  </mergeCells>
  <hyperlinks>
    <hyperlink ref="B72" r:id="rId1" display="https://online.equipe.com/en/horses/5094139"/>
    <hyperlink ref="B53" r:id="rId2" display="https://online.equipe.com/en/horses/5093356"/>
    <hyperlink ref="B96" r:id="rId3" display="https://online.equipe.com/en/horses/5093351"/>
    <hyperlink ref="A71" r:id="rId4" display="https://online.equipe.com/en/riders/4421147"/>
    <hyperlink ref="B71" r:id="rId5" display="https://online.equipe.com/en/horses/5171013"/>
    <hyperlink ref="A57" r:id="rId6" display="https://online.equipe.com/en/riders/4421155"/>
    <hyperlink ref="B57" r:id="rId7" display="https://online.equipe.com/en/horses/5171020"/>
    <hyperlink ref="A48" r:id="rId8" display="https://online.equipe.com/en/riders/4428959"/>
    <hyperlink ref="A54" r:id="rId9" display="https://online.equipe.com/en/riders/4421148"/>
    <hyperlink ref="B54" r:id="rId10" display="https://online.equipe.com/en/horses/5171014"/>
    <hyperlink ref="B50" r:id="rId11" display="https://online.equipe.com/en/horses/5196347"/>
    <hyperlink ref="B136" r:id="rId12" display="https://online.equipe.com/en/horses/5171037"/>
    <hyperlink ref="B153" r:id="rId13" display="https://online.equipe.com/en/horses/5185508"/>
    <hyperlink ref="A153" r:id="rId14" display="https://online.equipe.com/en/riders/4433579"/>
    <hyperlink ref="B125" r:id="rId15" display="https://online.equipe.com/en/horses/5191847"/>
    <hyperlink ref="A152" r:id="rId16" display="https://online.equipe.com/en/riders/4445364"/>
    <hyperlink ref="B152" r:id="rId17" display="https://online.equipe.com/en/horses/5200704"/>
  </hyperlinks>
  <printOptions/>
  <pageMargins left="0.7" right="0.7" top="0.56" bottom="0.54" header="0.3" footer="0.3"/>
  <pageSetup horizontalDpi="600" verticalDpi="600" orientation="portrait" paperSize="9" r:id="rId19"/>
  <drawing r:id="rId1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6"/>
  <sheetViews>
    <sheetView showGridLines="0" zoomScalePageLayoutView="0" workbookViewId="0" topLeftCell="A2">
      <selection activeCell="A12" sqref="A12"/>
    </sheetView>
  </sheetViews>
  <sheetFormatPr defaultColWidth="9.140625" defaultRowHeight="15"/>
  <cols>
    <col min="1" max="1" width="28.57421875" style="35" customWidth="1"/>
    <col min="2" max="2" width="33.8515625" style="35" bestFit="1" customWidth="1"/>
    <col min="3" max="3" width="4.8515625" style="1" customWidth="1"/>
    <col min="4" max="4" width="5.7109375" style="41" customWidth="1"/>
    <col min="5" max="5" width="5.7109375" style="39" customWidth="1"/>
    <col min="6" max="9" width="5.7109375" style="41" customWidth="1"/>
    <col min="10" max="10" width="5.8515625" style="41" bestFit="1" customWidth="1"/>
    <col min="11" max="11" width="5.7109375" style="41" customWidth="1"/>
    <col min="12" max="12" width="2.7109375" style="129" customWidth="1"/>
    <col min="13" max="21" width="3.7109375" style="39" customWidth="1"/>
    <col min="22" max="22" width="3.7109375" style="35" customWidth="1"/>
    <col min="23" max="26" width="3.7109375" style="39" customWidth="1"/>
    <col min="27" max="16384" width="9.140625" style="35" customWidth="1"/>
  </cols>
  <sheetData>
    <row r="1" spans="1:26" s="2" customFormat="1" ht="74.25" customHeight="1">
      <c r="A1" s="200"/>
      <c r="B1" s="200"/>
      <c r="C1" s="200"/>
      <c r="D1" s="46"/>
      <c r="E1" s="46"/>
      <c r="F1" s="46"/>
      <c r="G1" s="46"/>
      <c r="H1" s="46"/>
      <c r="I1" s="46"/>
      <c r="J1" s="29"/>
      <c r="K1" s="29"/>
      <c r="L1" s="127"/>
      <c r="M1" s="135"/>
      <c r="N1" s="135"/>
      <c r="O1" s="135"/>
      <c r="P1" s="135"/>
      <c r="Q1" s="135"/>
      <c r="R1" s="135"/>
      <c r="S1" s="135"/>
      <c r="T1" s="135"/>
      <c r="U1" s="135"/>
      <c r="W1" s="135"/>
      <c r="X1" s="135"/>
      <c r="Y1" s="135"/>
      <c r="Z1" s="135"/>
    </row>
    <row r="2" ht="15"/>
    <row r="3" spans="1:26" s="3" customFormat="1" ht="21">
      <c r="A3" s="6" t="s">
        <v>30</v>
      </c>
      <c r="B3" s="6"/>
      <c r="C3" s="7"/>
      <c r="D3" s="5"/>
      <c r="E3" s="32"/>
      <c r="F3" s="5"/>
      <c r="G3" s="5"/>
      <c r="H3" s="5"/>
      <c r="I3" s="5"/>
      <c r="J3" s="5"/>
      <c r="K3" s="5"/>
      <c r="L3" s="128"/>
      <c r="M3" s="32"/>
      <c r="N3" s="32"/>
      <c r="O3" s="32"/>
      <c r="P3" s="32"/>
      <c r="Q3" s="32"/>
      <c r="R3" s="32"/>
      <c r="S3" s="32"/>
      <c r="T3" s="32"/>
      <c r="U3" s="32"/>
      <c r="W3" s="32"/>
      <c r="X3" s="32"/>
      <c r="Y3" s="32"/>
      <c r="Z3" s="32"/>
    </row>
    <row r="4" spans="1:11" ht="15">
      <c r="A4" s="45" t="str">
        <f>A17</f>
        <v>Hanna Jurlander Petersen</v>
      </c>
      <c r="B4" s="45" t="str">
        <f>B17</f>
        <v>TINKAS BOY DE LICHT - 2</v>
      </c>
      <c r="C4" s="26">
        <f>C17</f>
        <v>89</v>
      </c>
      <c r="D4" s="48"/>
      <c r="F4" s="48"/>
      <c r="G4" s="48"/>
      <c r="H4" s="48"/>
      <c r="I4" s="48"/>
      <c r="J4" s="48"/>
      <c r="K4" s="48"/>
    </row>
    <row r="5" spans="1:11" ht="15">
      <c r="A5" s="45" t="str">
        <f aca="true" t="shared" si="0" ref="A5:C6">A18</f>
        <v>Rosa Reker Nilsson</v>
      </c>
      <c r="B5" s="45" t="str">
        <f t="shared" si="0"/>
        <v>HESTEKLEWA'S MINNIE MOUSE - 3</v>
      </c>
      <c r="C5" s="27">
        <f t="shared" si="0"/>
        <v>77</v>
      </c>
      <c r="D5" s="48"/>
      <c r="F5" s="48"/>
      <c r="G5" s="48"/>
      <c r="H5" s="48"/>
      <c r="I5" s="48"/>
      <c r="J5" s="48"/>
      <c r="K5" s="48"/>
    </row>
    <row r="6" spans="1:11" ht="15">
      <c r="A6" s="45" t="str">
        <f t="shared" si="0"/>
        <v>Anna Güntelberg</v>
      </c>
      <c r="B6" s="45" t="str">
        <f t="shared" si="0"/>
        <v>CONNY WALKER - 2</v>
      </c>
      <c r="C6" s="28">
        <f t="shared" si="0"/>
        <v>74</v>
      </c>
      <c r="D6" s="48"/>
      <c r="F6" s="48"/>
      <c r="G6" s="48"/>
      <c r="H6" s="48"/>
      <c r="I6" s="48"/>
      <c r="J6" s="48"/>
      <c r="K6" s="48"/>
    </row>
    <row r="7" spans="1:11" ht="15">
      <c r="A7" s="8"/>
      <c r="D7" s="48"/>
      <c r="F7" s="48"/>
      <c r="G7" s="48"/>
      <c r="H7" s="48"/>
      <c r="I7" s="48"/>
      <c r="J7" s="48"/>
      <c r="K7" s="48"/>
    </row>
    <row r="8" spans="1:26" s="3" customFormat="1" ht="21">
      <c r="A8" s="6" t="s">
        <v>31</v>
      </c>
      <c r="B8" s="6"/>
      <c r="C8" s="7"/>
      <c r="D8" s="5"/>
      <c r="E8" s="32"/>
      <c r="F8" s="5"/>
      <c r="G8" s="5"/>
      <c r="H8" s="5"/>
      <c r="I8" s="5"/>
      <c r="J8" s="5"/>
      <c r="K8" s="5"/>
      <c r="L8" s="128"/>
      <c r="M8" s="32"/>
      <c r="N8" s="32"/>
      <c r="O8" s="32"/>
      <c r="P8" s="32"/>
      <c r="Q8" s="32"/>
      <c r="R8" s="32"/>
      <c r="S8" s="32"/>
      <c r="T8" s="32"/>
      <c r="U8" s="32"/>
      <c r="W8" s="32"/>
      <c r="X8" s="32"/>
      <c r="Y8" s="32"/>
      <c r="Z8" s="32"/>
    </row>
    <row r="9" spans="1:11" ht="15" customHeight="1">
      <c r="A9" s="35" t="str">
        <f>A122</f>
        <v>Mathilde Kofod Bager</v>
      </c>
      <c r="B9" s="35" t="str">
        <f>B122</f>
        <v>COCO-VITZ</v>
      </c>
      <c r="C9" s="26">
        <f>C122</f>
        <v>72</v>
      </c>
      <c r="D9" s="48"/>
      <c r="F9" s="48"/>
      <c r="G9" s="48"/>
      <c r="H9" s="48"/>
      <c r="I9" s="48"/>
      <c r="J9" s="48"/>
      <c r="K9" s="48"/>
    </row>
    <row r="10" spans="1:11" ht="15">
      <c r="A10" s="35" t="str">
        <f aca="true" t="shared" si="1" ref="A10:C11">A123</f>
        <v>Mollie Hyllested Seerup</v>
      </c>
      <c r="B10" s="35" t="str">
        <f t="shared" si="1"/>
        <v>RINGSGAARDS DALI</v>
      </c>
      <c r="C10" s="27">
        <f t="shared" si="1"/>
        <v>42</v>
      </c>
      <c r="D10" s="48"/>
      <c r="F10" s="48"/>
      <c r="G10" s="48"/>
      <c r="H10" s="48"/>
      <c r="I10" s="48"/>
      <c r="J10" s="48"/>
      <c r="K10" s="48"/>
    </row>
    <row r="11" spans="1:11" ht="15">
      <c r="A11" s="35" t="str">
        <f t="shared" si="1"/>
        <v>Gry Mogensen</v>
      </c>
      <c r="B11" s="35" t="str">
        <f t="shared" si="1"/>
        <v>RINGSGAARDS BURMA</v>
      </c>
      <c r="C11" s="28">
        <f t="shared" si="1"/>
        <v>40</v>
      </c>
      <c r="D11" s="48"/>
      <c r="F11" s="48"/>
      <c r="G11" s="48"/>
      <c r="H11" s="48"/>
      <c r="I11" s="48"/>
      <c r="J11" s="48"/>
      <c r="K11" s="48"/>
    </row>
    <row r="12" spans="1:11" ht="15">
      <c r="A12" s="8"/>
      <c r="D12" s="48"/>
      <c r="F12" s="48"/>
      <c r="G12" s="48"/>
      <c r="H12" s="48"/>
      <c r="I12" s="48"/>
      <c r="J12" s="48"/>
      <c r="K12" s="48"/>
    </row>
    <row r="13" spans="1:26" s="3" customFormat="1" ht="21">
      <c r="A13" s="30" t="s">
        <v>0</v>
      </c>
      <c r="B13" s="31">
        <f ca="1">TODAY()</f>
        <v>45333</v>
      </c>
      <c r="C13" s="4"/>
      <c r="D13" s="5"/>
      <c r="E13" s="32"/>
      <c r="F13" s="5"/>
      <c r="G13" s="5"/>
      <c r="H13" s="5"/>
      <c r="I13" s="5"/>
      <c r="J13" s="5"/>
      <c r="K13" s="5"/>
      <c r="L13" s="128"/>
      <c r="M13" s="32"/>
      <c r="N13" s="32"/>
      <c r="O13" s="32"/>
      <c r="P13" s="32"/>
      <c r="Q13" s="32"/>
      <c r="R13" s="32"/>
      <c r="S13" s="32"/>
      <c r="T13" s="32"/>
      <c r="U13" s="32"/>
      <c r="W13" s="32"/>
      <c r="X13" s="32"/>
      <c r="Y13" s="32"/>
      <c r="Z13" s="32"/>
    </row>
    <row r="14" spans="1:26" s="67" customFormat="1" ht="15">
      <c r="A14" s="66"/>
      <c r="C14" s="68"/>
      <c r="D14" s="68"/>
      <c r="E14" s="69"/>
      <c r="F14" s="68"/>
      <c r="G14" s="68"/>
      <c r="H14" s="68"/>
      <c r="I14" s="68"/>
      <c r="J14" s="68"/>
      <c r="K14" s="68"/>
      <c r="L14" s="76"/>
      <c r="M14" s="69"/>
      <c r="N14" s="69"/>
      <c r="O14" s="69"/>
      <c r="P14" s="69"/>
      <c r="Q14" s="69"/>
      <c r="R14" s="69"/>
      <c r="S14" s="69"/>
      <c r="T14" s="69"/>
      <c r="U14" s="69"/>
      <c r="W14" s="69"/>
      <c r="X14" s="69"/>
      <c r="Y14" s="69"/>
      <c r="Z14" s="69"/>
    </row>
    <row r="15" spans="1:26" ht="26.25">
      <c r="A15" s="201" t="s">
        <v>32</v>
      </c>
      <c r="B15" s="201"/>
      <c r="C15" s="201"/>
      <c r="D15" s="201"/>
      <c r="E15" s="201"/>
      <c r="F15" s="201"/>
      <c r="G15" s="201"/>
      <c r="H15" s="201"/>
      <c r="I15" s="201"/>
      <c r="J15" s="48"/>
      <c r="K15" s="48"/>
      <c r="N15" s="202" t="s">
        <v>268</v>
      </c>
      <c r="O15" s="202"/>
      <c r="P15" s="202"/>
      <c r="Q15" s="202"/>
      <c r="R15" s="202"/>
      <c r="S15" s="202"/>
      <c r="T15" s="202"/>
      <c r="U15" s="202"/>
      <c r="W15" s="202" t="s">
        <v>281</v>
      </c>
      <c r="X15" s="202"/>
      <c r="Y15" s="202"/>
      <c r="Z15" s="202"/>
    </row>
    <row r="16" spans="2:26" s="9" customFormat="1" ht="21">
      <c r="B16" s="12" t="s">
        <v>1</v>
      </c>
      <c r="C16" s="10" t="s">
        <v>2</v>
      </c>
      <c r="D16" s="22" t="s">
        <v>26</v>
      </c>
      <c r="E16" s="22" t="s">
        <v>26</v>
      </c>
      <c r="F16" s="22" t="s">
        <v>194</v>
      </c>
      <c r="G16" s="22" t="s">
        <v>225</v>
      </c>
      <c r="H16" s="22" t="s">
        <v>239</v>
      </c>
      <c r="I16" s="22" t="s">
        <v>225</v>
      </c>
      <c r="J16" s="22" t="s">
        <v>26</v>
      </c>
      <c r="K16" s="22" t="s">
        <v>26</v>
      </c>
      <c r="L16" s="130"/>
      <c r="N16" s="22">
        <v>8</v>
      </c>
      <c r="O16" s="22">
        <v>7</v>
      </c>
      <c r="P16" s="22">
        <v>6</v>
      </c>
      <c r="Q16" s="22">
        <v>5</v>
      </c>
      <c r="R16" s="22">
        <v>4</v>
      </c>
      <c r="S16" s="22">
        <v>3</v>
      </c>
      <c r="T16" s="22">
        <v>2</v>
      </c>
      <c r="U16" s="22">
        <v>1</v>
      </c>
      <c r="W16" s="22">
        <v>0</v>
      </c>
      <c r="X16" s="22">
        <v>1</v>
      </c>
      <c r="Y16" s="22">
        <v>2</v>
      </c>
      <c r="Z16" s="22">
        <v>3</v>
      </c>
    </row>
    <row r="17" spans="1:27" s="40" customFormat="1" ht="15">
      <c r="A17" s="35" t="s">
        <v>50</v>
      </c>
      <c r="B17" s="90" t="s">
        <v>108</v>
      </c>
      <c r="C17" s="36">
        <f aca="true" t="shared" si="2" ref="C17:C48">SUM(D17:K17)</f>
        <v>89</v>
      </c>
      <c r="D17" s="104">
        <v>6</v>
      </c>
      <c r="E17" s="63">
        <v>7</v>
      </c>
      <c r="F17" s="107">
        <v>11</v>
      </c>
      <c r="G17" s="25">
        <v>7</v>
      </c>
      <c r="H17" s="107">
        <v>10</v>
      </c>
      <c r="I17" s="104">
        <v>20</v>
      </c>
      <c r="J17" s="39">
        <v>6</v>
      </c>
      <c r="K17" s="38">
        <v>22</v>
      </c>
      <c r="L17" s="131"/>
      <c r="M17" s="25">
        <f>COUNT(D17:K17)</f>
        <v>8</v>
      </c>
      <c r="N17" s="136">
        <f>IF($M17=N$16,1,)</f>
        <v>1</v>
      </c>
      <c r="O17" s="136">
        <f>IF($M17=O$16,1,)</f>
        <v>0</v>
      </c>
      <c r="P17" s="136">
        <f aca="true" t="shared" si="3" ref="P17:U32">IF($M17=P$16,1,)</f>
        <v>0</v>
      </c>
      <c r="Q17" s="136">
        <f t="shared" si="3"/>
        <v>0</v>
      </c>
      <c r="R17" s="136">
        <f t="shared" si="3"/>
        <v>0</v>
      </c>
      <c r="S17" s="136">
        <f t="shared" si="3"/>
        <v>0</v>
      </c>
      <c r="T17" s="136">
        <f t="shared" si="3"/>
        <v>0</v>
      </c>
      <c r="U17" s="136">
        <f t="shared" si="3"/>
        <v>0</v>
      </c>
      <c r="V17" s="38"/>
      <c r="W17" s="25"/>
      <c r="X17" s="25"/>
      <c r="Y17" s="136" t="s">
        <v>282</v>
      </c>
      <c r="Z17" s="25"/>
      <c r="AA17" s="45"/>
    </row>
    <row r="18" spans="1:26" s="86" customFormat="1" ht="15">
      <c r="A18" s="35" t="s">
        <v>82</v>
      </c>
      <c r="B18" s="35" t="s">
        <v>83</v>
      </c>
      <c r="C18" s="36">
        <f t="shared" si="2"/>
        <v>77</v>
      </c>
      <c r="D18" s="104">
        <v>4</v>
      </c>
      <c r="E18" s="63"/>
      <c r="F18" s="113">
        <v>10</v>
      </c>
      <c r="G18" s="25">
        <v>11</v>
      </c>
      <c r="H18" s="107">
        <v>12</v>
      </c>
      <c r="I18" s="104">
        <v>10</v>
      </c>
      <c r="J18" s="39"/>
      <c r="K18" s="38">
        <v>30</v>
      </c>
      <c r="L18" s="132"/>
      <c r="M18" s="25">
        <f>COUNT(D18:K18)</f>
        <v>6</v>
      </c>
      <c r="N18" s="136">
        <f>IF($M18=N$16,1,)</f>
        <v>0</v>
      </c>
      <c r="O18" s="136">
        <f>IF($M18=O$16,1,)</f>
        <v>0</v>
      </c>
      <c r="P18" s="136">
        <f t="shared" si="3"/>
        <v>1</v>
      </c>
      <c r="Q18" s="136">
        <f t="shared" si="3"/>
        <v>0</v>
      </c>
      <c r="R18" s="136">
        <f t="shared" si="3"/>
        <v>0</v>
      </c>
      <c r="S18" s="136">
        <f t="shared" si="3"/>
        <v>0</v>
      </c>
      <c r="T18" s="136">
        <f t="shared" si="3"/>
        <v>0</v>
      </c>
      <c r="U18" s="136">
        <f t="shared" si="3"/>
        <v>0</v>
      </c>
      <c r="V18" s="38"/>
      <c r="W18" s="25"/>
      <c r="X18" s="25"/>
      <c r="Y18" s="136" t="s">
        <v>282</v>
      </c>
      <c r="Z18" s="25"/>
    </row>
    <row r="19" spans="1:27" s="40" customFormat="1" ht="15">
      <c r="A19" s="35" t="s">
        <v>106</v>
      </c>
      <c r="B19" s="35" t="s">
        <v>45</v>
      </c>
      <c r="C19" s="36">
        <f t="shared" si="2"/>
        <v>74</v>
      </c>
      <c r="D19" s="104">
        <v>4</v>
      </c>
      <c r="E19" s="25"/>
      <c r="F19" s="107">
        <v>13</v>
      </c>
      <c r="G19" s="25">
        <v>13</v>
      </c>
      <c r="H19" s="107"/>
      <c r="I19" s="104">
        <v>16</v>
      </c>
      <c r="J19" s="39">
        <v>6</v>
      </c>
      <c r="K19" s="38">
        <v>22</v>
      </c>
      <c r="L19" s="129"/>
      <c r="M19" s="25">
        <f aca="true" t="shared" si="4" ref="M19:M82">COUNT(D19:K19)</f>
        <v>6</v>
      </c>
      <c r="N19" s="136">
        <f aca="true" t="shared" si="5" ref="N19:U50">IF($M19=N$16,1,)</f>
        <v>0</v>
      </c>
      <c r="O19" s="136">
        <f t="shared" si="5"/>
        <v>0</v>
      </c>
      <c r="P19" s="136">
        <f t="shared" si="3"/>
        <v>1</v>
      </c>
      <c r="Q19" s="136">
        <f t="shared" si="3"/>
        <v>0</v>
      </c>
      <c r="R19" s="136">
        <f t="shared" si="3"/>
        <v>0</v>
      </c>
      <c r="S19" s="136">
        <f t="shared" si="3"/>
        <v>0</v>
      </c>
      <c r="T19" s="136">
        <f t="shared" si="3"/>
        <v>0</v>
      </c>
      <c r="U19" s="136">
        <f t="shared" si="3"/>
        <v>0</v>
      </c>
      <c r="V19" s="38"/>
      <c r="W19" s="25"/>
      <c r="X19" s="25"/>
      <c r="Y19" s="136" t="s">
        <v>282</v>
      </c>
      <c r="Z19" s="25"/>
      <c r="AA19" s="45"/>
    </row>
    <row r="20" spans="1:27" s="40" customFormat="1" ht="15">
      <c r="A20" s="35" t="s">
        <v>53</v>
      </c>
      <c r="B20" s="35" t="s">
        <v>54</v>
      </c>
      <c r="C20" s="36">
        <f t="shared" si="2"/>
        <v>68</v>
      </c>
      <c r="D20" s="104">
        <v>3</v>
      </c>
      <c r="E20" s="63">
        <v>3</v>
      </c>
      <c r="F20" s="107"/>
      <c r="G20" s="25">
        <v>11</v>
      </c>
      <c r="H20" s="107">
        <v>7</v>
      </c>
      <c r="I20" s="104">
        <v>18</v>
      </c>
      <c r="J20" s="39">
        <v>6</v>
      </c>
      <c r="K20" s="38">
        <v>20</v>
      </c>
      <c r="L20" s="132"/>
      <c r="M20" s="25">
        <f t="shared" si="4"/>
        <v>7</v>
      </c>
      <c r="N20" s="136">
        <f t="shared" si="5"/>
        <v>0</v>
      </c>
      <c r="O20" s="136">
        <f t="shared" si="5"/>
        <v>1</v>
      </c>
      <c r="P20" s="136">
        <f t="shared" si="3"/>
        <v>0</v>
      </c>
      <c r="Q20" s="136">
        <f t="shared" si="3"/>
        <v>0</v>
      </c>
      <c r="R20" s="136">
        <f t="shared" si="3"/>
        <v>0</v>
      </c>
      <c r="S20" s="136">
        <f t="shared" si="3"/>
        <v>0</v>
      </c>
      <c r="T20" s="136">
        <f t="shared" si="3"/>
        <v>0</v>
      </c>
      <c r="U20" s="136">
        <f t="shared" si="3"/>
        <v>0</v>
      </c>
      <c r="V20" s="38"/>
      <c r="W20" s="25"/>
      <c r="X20" s="136" t="s">
        <v>282</v>
      </c>
      <c r="Y20" s="25"/>
      <c r="Z20" s="25"/>
      <c r="AA20" s="45"/>
    </row>
    <row r="21" spans="1:27" s="40" customFormat="1" ht="15">
      <c r="A21" s="35" t="s">
        <v>8</v>
      </c>
      <c r="B21" s="35" t="s">
        <v>36</v>
      </c>
      <c r="C21" s="36">
        <f t="shared" si="2"/>
        <v>62</v>
      </c>
      <c r="D21" s="104">
        <v>6</v>
      </c>
      <c r="E21" s="25">
        <v>6</v>
      </c>
      <c r="F21" s="25">
        <v>11</v>
      </c>
      <c r="G21" s="25">
        <v>20</v>
      </c>
      <c r="H21" s="107">
        <v>2</v>
      </c>
      <c r="I21" s="104">
        <v>10</v>
      </c>
      <c r="J21" s="39">
        <v>7</v>
      </c>
      <c r="K21" s="38"/>
      <c r="L21" s="129"/>
      <c r="M21" s="25">
        <f t="shared" si="4"/>
        <v>7</v>
      </c>
      <c r="N21" s="136">
        <f t="shared" si="5"/>
        <v>0</v>
      </c>
      <c r="O21" s="136">
        <f t="shared" si="5"/>
        <v>1</v>
      </c>
      <c r="P21" s="136">
        <f t="shared" si="3"/>
        <v>0</v>
      </c>
      <c r="Q21" s="136">
        <f t="shared" si="3"/>
        <v>0</v>
      </c>
      <c r="R21" s="136">
        <f t="shared" si="3"/>
        <v>0</v>
      </c>
      <c r="S21" s="136">
        <f t="shared" si="3"/>
        <v>0</v>
      </c>
      <c r="T21" s="136">
        <f t="shared" si="3"/>
        <v>0</v>
      </c>
      <c r="U21" s="136">
        <f t="shared" si="3"/>
        <v>0</v>
      </c>
      <c r="V21" s="38"/>
      <c r="W21" s="25"/>
      <c r="X21" s="25"/>
      <c r="Y21" s="136" t="s">
        <v>282</v>
      </c>
      <c r="Z21" s="25"/>
      <c r="AA21" s="74"/>
    </row>
    <row r="22" spans="1:27" s="40" customFormat="1" ht="15">
      <c r="A22" s="35" t="s">
        <v>48</v>
      </c>
      <c r="B22" s="35" t="s">
        <v>109</v>
      </c>
      <c r="C22" s="36">
        <f t="shared" si="2"/>
        <v>50</v>
      </c>
      <c r="D22" s="104">
        <v>7</v>
      </c>
      <c r="E22" s="25">
        <v>6</v>
      </c>
      <c r="F22" s="107"/>
      <c r="G22" s="25"/>
      <c r="H22" s="107">
        <v>11</v>
      </c>
      <c r="I22" s="104">
        <v>26</v>
      </c>
      <c r="J22" s="39"/>
      <c r="K22" s="38"/>
      <c r="L22" s="129"/>
      <c r="M22" s="25">
        <f t="shared" si="4"/>
        <v>4</v>
      </c>
      <c r="N22" s="136">
        <f t="shared" si="5"/>
        <v>0</v>
      </c>
      <c r="O22" s="136">
        <f t="shared" si="5"/>
        <v>0</v>
      </c>
      <c r="P22" s="136">
        <f t="shared" si="3"/>
        <v>0</v>
      </c>
      <c r="Q22" s="136">
        <f t="shared" si="3"/>
        <v>0</v>
      </c>
      <c r="R22" s="136">
        <f t="shared" si="3"/>
        <v>1</v>
      </c>
      <c r="S22" s="136">
        <f t="shared" si="3"/>
        <v>0</v>
      </c>
      <c r="T22" s="136">
        <f t="shared" si="3"/>
        <v>0</v>
      </c>
      <c r="U22" s="136">
        <f t="shared" si="3"/>
        <v>0</v>
      </c>
      <c r="V22" s="38"/>
      <c r="W22" s="25"/>
      <c r="X22" s="25"/>
      <c r="Y22" s="136" t="s">
        <v>282</v>
      </c>
      <c r="Z22" s="25"/>
      <c r="AA22" s="45"/>
    </row>
    <row r="23" spans="1:26" s="86" customFormat="1" ht="15">
      <c r="A23" s="35" t="s">
        <v>46</v>
      </c>
      <c r="B23" s="35" t="s">
        <v>47</v>
      </c>
      <c r="C23" s="36">
        <f t="shared" si="2"/>
        <v>47</v>
      </c>
      <c r="D23" s="104">
        <v>4</v>
      </c>
      <c r="E23" s="63">
        <v>3</v>
      </c>
      <c r="F23" s="107">
        <v>11</v>
      </c>
      <c r="G23" s="25">
        <v>15</v>
      </c>
      <c r="H23" s="107">
        <v>9</v>
      </c>
      <c r="I23" s="104"/>
      <c r="J23" s="39">
        <v>5</v>
      </c>
      <c r="K23" s="38"/>
      <c r="L23" s="129"/>
      <c r="M23" s="25">
        <f t="shared" si="4"/>
        <v>6</v>
      </c>
      <c r="N23" s="136">
        <f t="shared" si="5"/>
        <v>0</v>
      </c>
      <c r="O23" s="136">
        <f t="shared" si="5"/>
        <v>0</v>
      </c>
      <c r="P23" s="136">
        <f t="shared" si="3"/>
        <v>1</v>
      </c>
      <c r="Q23" s="136">
        <f t="shared" si="3"/>
        <v>0</v>
      </c>
      <c r="R23" s="136">
        <f t="shared" si="3"/>
        <v>0</v>
      </c>
      <c r="S23" s="136">
        <f t="shared" si="3"/>
        <v>0</v>
      </c>
      <c r="T23" s="136">
        <f t="shared" si="3"/>
        <v>0</v>
      </c>
      <c r="U23" s="136">
        <f t="shared" si="3"/>
        <v>0</v>
      </c>
      <c r="V23" s="38"/>
      <c r="W23" s="25"/>
      <c r="X23" s="136" t="s">
        <v>282</v>
      </c>
      <c r="Y23" s="25"/>
      <c r="Z23" s="25"/>
    </row>
    <row r="24" spans="1:27" s="40" customFormat="1" ht="15">
      <c r="A24" s="35" t="s">
        <v>49</v>
      </c>
      <c r="B24" s="90" t="s">
        <v>113</v>
      </c>
      <c r="C24" s="36">
        <f t="shared" si="2"/>
        <v>44</v>
      </c>
      <c r="D24" s="104">
        <v>7</v>
      </c>
      <c r="E24" s="63">
        <v>8</v>
      </c>
      <c r="F24" s="107">
        <v>7</v>
      </c>
      <c r="G24" s="25"/>
      <c r="H24" s="107">
        <v>8</v>
      </c>
      <c r="I24" s="104"/>
      <c r="J24" s="39">
        <v>4</v>
      </c>
      <c r="K24" s="38">
        <v>10</v>
      </c>
      <c r="L24" s="129"/>
      <c r="M24" s="25">
        <f t="shared" si="4"/>
        <v>6</v>
      </c>
      <c r="N24" s="136">
        <f t="shared" si="5"/>
        <v>0</v>
      </c>
      <c r="O24" s="136">
        <f t="shared" si="5"/>
        <v>0</v>
      </c>
      <c r="P24" s="136">
        <f t="shared" si="3"/>
        <v>1</v>
      </c>
      <c r="Q24" s="136">
        <f t="shared" si="3"/>
        <v>0</v>
      </c>
      <c r="R24" s="136">
        <f t="shared" si="3"/>
        <v>0</v>
      </c>
      <c r="S24" s="136">
        <f t="shared" si="3"/>
        <v>0</v>
      </c>
      <c r="T24" s="136">
        <f t="shared" si="3"/>
        <v>0</v>
      </c>
      <c r="U24" s="136">
        <f t="shared" si="3"/>
        <v>0</v>
      </c>
      <c r="V24" s="38"/>
      <c r="W24" s="25"/>
      <c r="X24" s="25"/>
      <c r="Y24" s="25"/>
      <c r="Z24" s="136" t="s">
        <v>282</v>
      </c>
      <c r="AA24" s="45"/>
    </row>
    <row r="25" spans="1:27" s="40" customFormat="1" ht="15">
      <c r="A25" s="35" t="s">
        <v>58</v>
      </c>
      <c r="B25" s="35" t="s">
        <v>59</v>
      </c>
      <c r="C25" s="36">
        <f t="shared" si="2"/>
        <v>42</v>
      </c>
      <c r="D25" s="104">
        <v>4</v>
      </c>
      <c r="E25" s="63">
        <v>5</v>
      </c>
      <c r="F25" s="107"/>
      <c r="G25" s="25">
        <v>8</v>
      </c>
      <c r="H25" s="107">
        <v>3</v>
      </c>
      <c r="I25" s="104">
        <v>10</v>
      </c>
      <c r="J25" s="39">
        <v>4</v>
      </c>
      <c r="K25" s="38">
        <v>8</v>
      </c>
      <c r="L25" s="129"/>
      <c r="M25" s="25">
        <f t="shared" si="4"/>
        <v>7</v>
      </c>
      <c r="N25" s="136">
        <f t="shared" si="5"/>
        <v>0</v>
      </c>
      <c r="O25" s="136">
        <f t="shared" si="5"/>
        <v>1</v>
      </c>
      <c r="P25" s="136">
        <f t="shared" si="3"/>
        <v>0</v>
      </c>
      <c r="Q25" s="136">
        <f t="shared" si="3"/>
        <v>0</v>
      </c>
      <c r="R25" s="136">
        <f t="shared" si="3"/>
        <v>0</v>
      </c>
      <c r="S25" s="136">
        <f t="shared" si="3"/>
        <v>0</v>
      </c>
      <c r="T25" s="136">
        <f t="shared" si="3"/>
        <v>0</v>
      </c>
      <c r="U25" s="136">
        <f t="shared" si="3"/>
        <v>0</v>
      </c>
      <c r="V25" s="38"/>
      <c r="W25" s="25"/>
      <c r="X25" s="136" t="s">
        <v>282</v>
      </c>
      <c r="Y25" s="25"/>
      <c r="Z25" s="25"/>
      <c r="AA25" s="45"/>
    </row>
    <row r="26" spans="1:27" s="40" customFormat="1" ht="15">
      <c r="A26" s="35" t="s">
        <v>49</v>
      </c>
      <c r="B26" s="90" t="s">
        <v>112</v>
      </c>
      <c r="C26" s="36">
        <f t="shared" si="2"/>
        <v>41</v>
      </c>
      <c r="D26" s="104">
        <v>9</v>
      </c>
      <c r="E26" s="63">
        <v>10</v>
      </c>
      <c r="F26" s="107"/>
      <c r="G26" s="25"/>
      <c r="H26" s="107">
        <v>5</v>
      </c>
      <c r="I26" s="104"/>
      <c r="J26" s="39">
        <v>3</v>
      </c>
      <c r="K26" s="38">
        <v>14</v>
      </c>
      <c r="L26" s="131"/>
      <c r="M26" s="25">
        <f t="shared" si="4"/>
        <v>5</v>
      </c>
      <c r="N26" s="136">
        <f t="shared" si="5"/>
        <v>0</v>
      </c>
      <c r="O26" s="136">
        <f t="shared" si="5"/>
        <v>0</v>
      </c>
      <c r="P26" s="136">
        <f t="shared" si="3"/>
        <v>0</v>
      </c>
      <c r="Q26" s="136">
        <f t="shared" si="3"/>
        <v>1</v>
      </c>
      <c r="R26" s="136">
        <f t="shared" si="3"/>
        <v>0</v>
      </c>
      <c r="S26" s="136">
        <f t="shared" si="3"/>
        <v>0</v>
      </c>
      <c r="T26" s="136">
        <f t="shared" si="3"/>
        <v>0</v>
      </c>
      <c r="U26" s="136">
        <f t="shared" si="3"/>
        <v>0</v>
      </c>
      <c r="V26" s="38"/>
      <c r="W26" s="25"/>
      <c r="X26" s="25"/>
      <c r="Y26" s="136" t="s">
        <v>282</v>
      </c>
      <c r="Z26" s="25"/>
      <c r="AA26" s="86"/>
    </row>
    <row r="27" spans="1:27" s="40" customFormat="1" ht="15">
      <c r="A27" s="35" t="s">
        <v>48</v>
      </c>
      <c r="B27" s="35" t="s">
        <v>237</v>
      </c>
      <c r="C27" s="36">
        <f t="shared" si="2"/>
        <v>38</v>
      </c>
      <c r="D27" s="104"/>
      <c r="E27" s="25"/>
      <c r="F27" s="107"/>
      <c r="G27" s="25"/>
      <c r="H27" s="107">
        <v>5</v>
      </c>
      <c r="I27" s="104">
        <v>10</v>
      </c>
      <c r="J27" s="39">
        <v>5</v>
      </c>
      <c r="K27" s="38">
        <v>18</v>
      </c>
      <c r="L27" s="129"/>
      <c r="M27" s="25">
        <f t="shared" si="4"/>
        <v>4</v>
      </c>
      <c r="N27" s="136">
        <f t="shared" si="5"/>
        <v>0</v>
      </c>
      <c r="O27" s="136">
        <f t="shared" si="5"/>
        <v>0</v>
      </c>
      <c r="P27" s="136">
        <f t="shared" si="3"/>
        <v>0</v>
      </c>
      <c r="Q27" s="136">
        <f t="shared" si="3"/>
        <v>0</v>
      </c>
      <c r="R27" s="136">
        <f t="shared" si="3"/>
        <v>1</v>
      </c>
      <c r="S27" s="136">
        <f t="shared" si="3"/>
        <v>0</v>
      </c>
      <c r="T27" s="136">
        <f t="shared" si="3"/>
        <v>0</v>
      </c>
      <c r="U27" s="136">
        <f t="shared" si="3"/>
        <v>0</v>
      </c>
      <c r="V27" s="38"/>
      <c r="W27" s="25"/>
      <c r="X27" s="25"/>
      <c r="Y27" s="136" t="s">
        <v>282</v>
      </c>
      <c r="Z27" s="25"/>
      <c r="AA27" s="45"/>
    </row>
    <row r="28" spans="1:27" s="40" customFormat="1" ht="15">
      <c r="A28" s="35" t="s">
        <v>134</v>
      </c>
      <c r="B28" s="90" t="s">
        <v>159</v>
      </c>
      <c r="C28" s="36">
        <f t="shared" si="2"/>
        <v>37</v>
      </c>
      <c r="D28" s="104"/>
      <c r="E28" s="25">
        <v>7</v>
      </c>
      <c r="F28" s="107">
        <v>7</v>
      </c>
      <c r="G28" s="25">
        <v>7</v>
      </c>
      <c r="H28" s="107">
        <v>2</v>
      </c>
      <c r="I28" s="104">
        <v>8</v>
      </c>
      <c r="J28" s="39">
        <v>6</v>
      </c>
      <c r="K28" s="38"/>
      <c r="L28" s="129"/>
      <c r="M28" s="25">
        <f t="shared" si="4"/>
        <v>6</v>
      </c>
      <c r="N28" s="136">
        <f t="shared" si="5"/>
        <v>0</v>
      </c>
      <c r="O28" s="136">
        <f t="shared" si="5"/>
        <v>0</v>
      </c>
      <c r="P28" s="136">
        <f t="shared" si="3"/>
        <v>1</v>
      </c>
      <c r="Q28" s="136">
        <f t="shared" si="3"/>
        <v>0</v>
      </c>
      <c r="R28" s="136">
        <f t="shared" si="3"/>
        <v>0</v>
      </c>
      <c r="S28" s="136">
        <f t="shared" si="3"/>
        <v>0</v>
      </c>
      <c r="T28" s="136">
        <f t="shared" si="3"/>
        <v>0</v>
      </c>
      <c r="U28" s="136">
        <f t="shared" si="3"/>
        <v>0</v>
      </c>
      <c r="V28" s="38"/>
      <c r="W28" s="25"/>
      <c r="X28" s="25"/>
      <c r="Y28" s="136" t="s">
        <v>282</v>
      </c>
      <c r="Z28" s="25"/>
      <c r="AA28" s="45"/>
    </row>
    <row r="29" spans="1:27" s="40" customFormat="1" ht="15">
      <c r="A29" s="35" t="s">
        <v>98</v>
      </c>
      <c r="B29" s="35" t="s">
        <v>38</v>
      </c>
      <c r="C29" s="36">
        <f t="shared" si="2"/>
        <v>36</v>
      </c>
      <c r="D29" s="104">
        <v>4</v>
      </c>
      <c r="E29" s="63">
        <v>4</v>
      </c>
      <c r="F29" s="107">
        <v>4</v>
      </c>
      <c r="G29" s="25">
        <v>10</v>
      </c>
      <c r="H29" s="107"/>
      <c r="I29" s="104">
        <v>10</v>
      </c>
      <c r="J29" s="39"/>
      <c r="K29" s="38">
        <v>4</v>
      </c>
      <c r="L29" s="131"/>
      <c r="M29" s="25">
        <f t="shared" si="4"/>
        <v>6</v>
      </c>
      <c r="N29" s="136">
        <f t="shared" si="5"/>
        <v>0</v>
      </c>
      <c r="O29" s="136">
        <f t="shared" si="5"/>
        <v>0</v>
      </c>
      <c r="P29" s="136">
        <f t="shared" si="3"/>
        <v>1</v>
      </c>
      <c r="Q29" s="136">
        <f t="shared" si="3"/>
        <v>0</v>
      </c>
      <c r="R29" s="136">
        <f t="shared" si="3"/>
        <v>0</v>
      </c>
      <c r="S29" s="136">
        <f t="shared" si="3"/>
        <v>0</v>
      </c>
      <c r="T29" s="136">
        <f t="shared" si="3"/>
        <v>0</v>
      </c>
      <c r="U29" s="136">
        <f t="shared" si="3"/>
        <v>0</v>
      </c>
      <c r="V29" s="38"/>
      <c r="W29" s="25"/>
      <c r="X29" s="136" t="s">
        <v>282</v>
      </c>
      <c r="Y29" s="25"/>
      <c r="Z29" s="25"/>
      <c r="AA29" s="64"/>
    </row>
    <row r="30" spans="1:27" s="40" customFormat="1" ht="15">
      <c r="A30" s="35" t="s">
        <v>50</v>
      </c>
      <c r="B30" s="35" t="s">
        <v>266</v>
      </c>
      <c r="C30" s="36">
        <f t="shared" si="2"/>
        <v>28</v>
      </c>
      <c r="D30" s="104"/>
      <c r="E30" s="25"/>
      <c r="F30" s="107"/>
      <c r="G30" s="25"/>
      <c r="H30" s="107"/>
      <c r="I30" s="104"/>
      <c r="J30" s="39"/>
      <c r="K30" s="38">
        <v>28</v>
      </c>
      <c r="L30" s="129"/>
      <c r="M30" s="25">
        <f t="shared" si="4"/>
        <v>1</v>
      </c>
      <c r="N30" s="136">
        <f t="shared" si="5"/>
        <v>0</v>
      </c>
      <c r="O30" s="136">
        <f t="shared" si="5"/>
        <v>0</v>
      </c>
      <c r="P30" s="136">
        <f t="shared" si="3"/>
        <v>0</v>
      </c>
      <c r="Q30" s="136">
        <f t="shared" si="3"/>
        <v>0</v>
      </c>
      <c r="R30" s="136">
        <f t="shared" si="3"/>
        <v>0</v>
      </c>
      <c r="S30" s="136">
        <f t="shared" si="3"/>
        <v>0</v>
      </c>
      <c r="T30" s="136">
        <f t="shared" si="3"/>
        <v>0</v>
      </c>
      <c r="U30" s="136">
        <f t="shared" si="3"/>
        <v>1</v>
      </c>
      <c r="V30" s="38"/>
      <c r="W30" s="25"/>
      <c r="X30" s="25"/>
      <c r="Y30" s="136" t="s">
        <v>282</v>
      </c>
      <c r="Z30" s="25"/>
      <c r="AA30" s="86"/>
    </row>
    <row r="31" spans="1:27" s="40" customFormat="1" ht="15">
      <c r="A31" s="35" t="s">
        <v>173</v>
      </c>
      <c r="B31" s="35" t="s">
        <v>174</v>
      </c>
      <c r="C31" s="36">
        <f t="shared" si="2"/>
        <v>27</v>
      </c>
      <c r="D31" s="104"/>
      <c r="E31" s="25"/>
      <c r="F31" s="107">
        <v>4</v>
      </c>
      <c r="G31" s="25">
        <v>0</v>
      </c>
      <c r="H31" s="107"/>
      <c r="I31" s="104">
        <v>8</v>
      </c>
      <c r="J31" s="39">
        <v>7</v>
      </c>
      <c r="K31" s="38">
        <v>8</v>
      </c>
      <c r="L31" s="129"/>
      <c r="M31" s="25">
        <f t="shared" si="4"/>
        <v>5</v>
      </c>
      <c r="N31" s="136">
        <f t="shared" si="5"/>
        <v>0</v>
      </c>
      <c r="O31" s="136">
        <f t="shared" si="5"/>
        <v>0</v>
      </c>
      <c r="P31" s="136">
        <f t="shared" si="3"/>
        <v>0</v>
      </c>
      <c r="Q31" s="136">
        <f t="shared" si="3"/>
        <v>1</v>
      </c>
      <c r="R31" s="136">
        <f t="shared" si="3"/>
        <v>0</v>
      </c>
      <c r="S31" s="136">
        <f t="shared" si="3"/>
        <v>0</v>
      </c>
      <c r="T31" s="136">
        <f t="shared" si="3"/>
        <v>0</v>
      </c>
      <c r="U31" s="136">
        <f t="shared" si="3"/>
        <v>0</v>
      </c>
      <c r="V31" s="38"/>
      <c r="W31" s="25"/>
      <c r="X31" s="136" t="s">
        <v>282</v>
      </c>
      <c r="Y31" s="25"/>
      <c r="Z31" s="25"/>
      <c r="AA31" s="45"/>
    </row>
    <row r="32" spans="1:27" s="40" customFormat="1" ht="15">
      <c r="A32" s="35" t="s">
        <v>156</v>
      </c>
      <c r="B32" s="35" t="s">
        <v>110</v>
      </c>
      <c r="C32" s="36">
        <f t="shared" si="2"/>
        <v>26</v>
      </c>
      <c r="D32" s="104"/>
      <c r="E32" s="25"/>
      <c r="F32" s="107">
        <v>7</v>
      </c>
      <c r="G32" s="25">
        <v>5</v>
      </c>
      <c r="H32" s="107"/>
      <c r="I32" s="104">
        <v>12</v>
      </c>
      <c r="J32" s="39">
        <v>2</v>
      </c>
      <c r="K32" s="38"/>
      <c r="L32" s="129"/>
      <c r="M32" s="25">
        <f t="shared" si="4"/>
        <v>4</v>
      </c>
      <c r="N32" s="136">
        <f t="shared" si="5"/>
        <v>0</v>
      </c>
      <c r="O32" s="136">
        <f t="shared" si="5"/>
        <v>0</v>
      </c>
      <c r="P32" s="136">
        <f t="shared" si="3"/>
        <v>0</v>
      </c>
      <c r="Q32" s="136">
        <f t="shared" si="3"/>
        <v>0</v>
      </c>
      <c r="R32" s="136">
        <f t="shared" si="3"/>
        <v>1</v>
      </c>
      <c r="S32" s="136">
        <f t="shared" si="3"/>
        <v>0</v>
      </c>
      <c r="T32" s="136">
        <f t="shared" si="3"/>
        <v>0</v>
      </c>
      <c r="U32" s="136">
        <f t="shared" si="3"/>
        <v>0</v>
      </c>
      <c r="V32" s="38"/>
      <c r="W32" s="25"/>
      <c r="X32" s="25"/>
      <c r="Y32" s="136" t="s">
        <v>282</v>
      </c>
      <c r="Z32" s="25"/>
      <c r="AA32" s="45"/>
    </row>
    <row r="33" spans="1:27" s="40" customFormat="1" ht="15">
      <c r="A33" s="35" t="s">
        <v>37</v>
      </c>
      <c r="B33" s="35" t="s">
        <v>95</v>
      </c>
      <c r="C33" s="36">
        <f t="shared" si="2"/>
        <v>25</v>
      </c>
      <c r="D33" s="104">
        <v>4</v>
      </c>
      <c r="E33" s="25">
        <v>4</v>
      </c>
      <c r="F33" s="107"/>
      <c r="G33" s="25"/>
      <c r="H33" s="107">
        <v>3</v>
      </c>
      <c r="I33" s="104">
        <v>6</v>
      </c>
      <c r="J33" s="39"/>
      <c r="K33" s="38">
        <v>8</v>
      </c>
      <c r="L33" s="129"/>
      <c r="M33" s="25">
        <f t="shared" si="4"/>
        <v>5</v>
      </c>
      <c r="N33" s="136">
        <f t="shared" si="5"/>
        <v>0</v>
      </c>
      <c r="O33" s="136">
        <f t="shared" si="5"/>
        <v>0</v>
      </c>
      <c r="P33" s="136">
        <f t="shared" si="5"/>
        <v>0</v>
      </c>
      <c r="Q33" s="136">
        <f t="shared" si="5"/>
        <v>1</v>
      </c>
      <c r="R33" s="136">
        <f t="shared" si="5"/>
        <v>0</v>
      </c>
      <c r="S33" s="136">
        <f t="shared" si="5"/>
        <v>0</v>
      </c>
      <c r="T33" s="136">
        <f t="shared" si="5"/>
        <v>0</v>
      </c>
      <c r="U33" s="136">
        <f t="shared" si="5"/>
        <v>0</v>
      </c>
      <c r="V33" s="38"/>
      <c r="W33" s="136" t="s">
        <v>282</v>
      </c>
      <c r="X33" s="25"/>
      <c r="Y33" s="25"/>
      <c r="Z33" s="25"/>
      <c r="AA33" s="86"/>
    </row>
    <row r="34" spans="1:27" s="40" customFormat="1" ht="15">
      <c r="A34" s="35" t="s">
        <v>198</v>
      </c>
      <c r="B34" s="35" t="s">
        <v>199</v>
      </c>
      <c r="C34" s="36">
        <f t="shared" si="2"/>
        <v>23</v>
      </c>
      <c r="D34" s="104"/>
      <c r="E34" s="25"/>
      <c r="F34" s="107"/>
      <c r="G34" s="25">
        <v>3</v>
      </c>
      <c r="H34" s="107"/>
      <c r="I34" s="104">
        <v>6</v>
      </c>
      <c r="J34" s="39">
        <v>2</v>
      </c>
      <c r="K34" s="38">
        <v>12</v>
      </c>
      <c r="L34" s="129"/>
      <c r="M34" s="25">
        <f t="shared" si="4"/>
        <v>4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1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38"/>
      <c r="W34" s="136" t="s">
        <v>282</v>
      </c>
      <c r="X34" s="25"/>
      <c r="Y34" s="25"/>
      <c r="Z34" s="25"/>
      <c r="AA34" s="64"/>
    </row>
    <row r="35" spans="1:27" s="40" customFormat="1" ht="15">
      <c r="A35" s="35" t="s">
        <v>155</v>
      </c>
      <c r="B35" s="35" t="s">
        <v>145</v>
      </c>
      <c r="C35" s="36">
        <f t="shared" si="2"/>
        <v>23</v>
      </c>
      <c r="D35" s="104"/>
      <c r="E35" s="25">
        <v>4</v>
      </c>
      <c r="F35" s="107">
        <v>4</v>
      </c>
      <c r="G35" s="25">
        <v>4</v>
      </c>
      <c r="H35" s="107">
        <v>5</v>
      </c>
      <c r="I35" s="104">
        <v>4</v>
      </c>
      <c r="J35" s="39">
        <v>2</v>
      </c>
      <c r="K35" s="38"/>
      <c r="L35" s="129"/>
      <c r="M35" s="25">
        <f t="shared" si="4"/>
        <v>6</v>
      </c>
      <c r="N35" s="136">
        <f t="shared" si="5"/>
        <v>0</v>
      </c>
      <c r="O35" s="136">
        <f t="shared" si="5"/>
        <v>0</v>
      </c>
      <c r="P35" s="136">
        <f t="shared" si="5"/>
        <v>1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38"/>
      <c r="W35" s="25"/>
      <c r="X35" s="136" t="s">
        <v>282</v>
      </c>
      <c r="Y35" s="25"/>
      <c r="Z35" s="25"/>
      <c r="AA35" s="45"/>
    </row>
    <row r="36" spans="1:27" s="40" customFormat="1" ht="15">
      <c r="A36" s="35" t="s">
        <v>98</v>
      </c>
      <c r="B36" s="35" t="s">
        <v>250</v>
      </c>
      <c r="C36" s="36">
        <f t="shared" si="2"/>
        <v>22</v>
      </c>
      <c r="D36" s="104"/>
      <c r="E36" s="25"/>
      <c r="F36" s="107"/>
      <c r="G36" s="25"/>
      <c r="H36" s="107"/>
      <c r="I36" s="104"/>
      <c r="J36" s="39">
        <v>4</v>
      </c>
      <c r="K36" s="38">
        <v>18</v>
      </c>
      <c r="L36" s="129"/>
      <c r="M36" s="25">
        <f t="shared" si="4"/>
        <v>2</v>
      </c>
      <c r="N36" s="136">
        <f t="shared" si="5"/>
        <v>0</v>
      </c>
      <c r="O36" s="136">
        <f t="shared" si="5"/>
        <v>0</v>
      </c>
      <c r="P36" s="136">
        <f t="shared" si="5"/>
        <v>0</v>
      </c>
      <c r="Q36" s="136">
        <f t="shared" si="5"/>
        <v>0</v>
      </c>
      <c r="R36" s="136">
        <f t="shared" si="5"/>
        <v>0</v>
      </c>
      <c r="S36" s="136">
        <f t="shared" si="5"/>
        <v>0</v>
      </c>
      <c r="T36" s="136">
        <f t="shared" si="5"/>
        <v>1</v>
      </c>
      <c r="U36" s="136">
        <f t="shared" si="5"/>
        <v>0</v>
      </c>
      <c r="V36" s="38"/>
      <c r="W36" s="25"/>
      <c r="X36" s="136" t="s">
        <v>282</v>
      </c>
      <c r="Y36" s="25"/>
      <c r="Z36" s="25"/>
      <c r="AA36" s="45"/>
    </row>
    <row r="37" spans="1:27" s="40" customFormat="1" ht="15">
      <c r="A37" s="35" t="s">
        <v>49</v>
      </c>
      <c r="B37" s="35" t="s">
        <v>109</v>
      </c>
      <c r="C37" s="36">
        <f t="shared" si="2"/>
        <v>22</v>
      </c>
      <c r="D37" s="104"/>
      <c r="E37" s="25"/>
      <c r="F37" s="107">
        <v>14</v>
      </c>
      <c r="G37" s="25"/>
      <c r="H37" s="107"/>
      <c r="I37" s="104"/>
      <c r="J37" s="39"/>
      <c r="K37" s="38">
        <v>8</v>
      </c>
      <c r="L37" s="129"/>
      <c r="M37" s="25">
        <f t="shared" si="4"/>
        <v>2</v>
      </c>
      <c r="N37" s="136">
        <f t="shared" si="5"/>
        <v>0</v>
      </c>
      <c r="O37" s="136">
        <f t="shared" si="5"/>
        <v>0</v>
      </c>
      <c r="P37" s="136">
        <f t="shared" si="5"/>
        <v>0</v>
      </c>
      <c r="Q37" s="136">
        <f t="shared" si="5"/>
        <v>0</v>
      </c>
      <c r="R37" s="136">
        <f t="shared" si="5"/>
        <v>0</v>
      </c>
      <c r="S37" s="136">
        <f t="shared" si="5"/>
        <v>0</v>
      </c>
      <c r="T37" s="136">
        <f t="shared" si="5"/>
        <v>1</v>
      </c>
      <c r="U37" s="136">
        <f t="shared" si="5"/>
        <v>0</v>
      </c>
      <c r="V37" s="38"/>
      <c r="W37" s="25"/>
      <c r="X37" s="25"/>
      <c r="Y37" s="136" t="s">
        <v>282</v>
      </c>
      <c r="Z37" s="25"/>
      <c r="AA37" s="86"/>
    </row>
    <row r="38" spans="1:27" s="40" customFormat="1" ht="15">
      <c r="A38" s="35" t="s">
        <v>89</v>
      </c>
      <c r="B38" s="35" t="s">
        <v>90</v>
      </c>
      <c r="C38" s="36">
        <f t="shared" si="2"/>
        <v>20</v>
      </c>
      <c r="D38" s="104">
        <v>4</v>
      </c>
      <c r="E38" s="25"/>
      <c r="F38" s="107">
        <v>2</v>
      </c>
      <c r="G38" s="25"/>
      <c r="H38" s="107">
        <v>4</v>
      </c>
      <c r="I38" s="104">
        <v>4</v>
      </c>
      <c r="J38" s="39"/>
      <c r="K38" s="38">
        <v>6</v>
      </c>
      <c r="L38" s="129"/>
      <c r="M38" s="25">
        <f t="shared" si="4"/>
        <v>5</v>
      </c>
      <c r="N38" s="136">
        <f t="shared" si="5"/>
        <v>0</v>
      </c>
      <c r="O38" s="136">
        <f t="shared" si="5"/>
        <v>0</v>
      </c>
      <c r="P38" s="136">
        <f t="shared" si="5"/>
        <v>0</v>
      </c>
      <c r="Q38" s="136">
        <f t="shared" si="5"/>
        <v>1</v>
      </c>
      <c r="R38" s="136">
        <f t="shared" si="5"/>
        <v>0</v>
      </c>
      <c r="S38" s="136">
        <f t="shared" si="5"/>
        <v>0</v>
      </c>
      <c r="T38" s="136">
        <f t="shared" si="5"/>
        <v>0</v>
      </c>
      <c r="U38" s="136">
        <f t="shared" si="5"/>
        <v>0</v>
      </c>
      <c r="V38" s="38"/>
      <c r="W38" s="136" t="s">
        <v>282</v>
      </c>
      <c r="X38" s="25"/>
      <c r="Y38" s="25"/>
      <c r="Z38" s="25"/>
      <c r="AA38" s="45"/>
    </row>
    <row r="39" spans="1:27" s="40" customFormat="1" ht="15">
      <c r="A39" s="35" t="s">
        <v>87</v>
      </c>
      <c r="B39" s="35" t="s">
        <v>207</v>
      </c>
      <c r="C39" s="36">
        <f t="shared" si="2"/>
        <v>20</v>
      </c>
      <c r="D39" s="104"/>
      <c r="E39" s="25"/>
      <c r="F39" s="107"/>
      <c r="G39" s="25">
        <v>8</v>
      </c>
      <c r="H39" s="107">
        <v>4</v>
      </c>
      <c r="I39" s="104">
        <v>8</v>
      </c>
      <c r="J39" s="39"/>
      <c r="K39" s="38"/>
      <c r="L39" s="129"/>
      <c r="M39" s="25">
        <f t="shared" si="4"/>
        <v>3</v>
      </c>
      <c r="N39" s="136">
        <f t="shared" si="5"/>
        <v>0</v>
      </c>
      <c r="O39" s="136">
        <f t="shared" si="5"/>
        <v>0</v>
      </c>
      <c r="P39" s="136">
        <f t="shared" si="5"/>
        <v>0</v>
      </c>
      <c r="Q39" s="136">
        <f t="shared" si="5"/>
        <v>0</v>
      </c>
      <c r="R39" s="136">
        <f t="shared" si="5"/>
        <v>0</v>
      </c>
      <c r="S39" s="136">
        <f t="shared" si="5"/>
        <v>1</v>
      </c>
      <c r="T39" s="136">
        <f t="shared" si="5"/>
        <v>0</v>
      </c>
      <c r="U39" s="136">
        <f t="shared" si="5"/>
        <v>0</v>
      </c>
      <c r="V39" s="38"/>
      <c r="W39" s="25"/>
      <c r="X39" s="136" t="s">
        <v>282</v>
      </c>
      <c r="Y39" s="25"/>
      <c r="Z39" s="25"/>
      <c r="AA39" s="45"/>
    </row>
    <row r="40" spans="1:27" s="40" customFormat="1" ht="15">
      <c r="A40" s="35" t="s">
        <v>29</v>
      </c>
      <c r="B40" s="35" t="s">
        <v>248</v>
      </c>
      <c r="C40" s="36">
        <f t="shared" si="2"/>
        <v>17</v>
      </c>
      <c r="D40" s="104"/>
      <c r="E40" s="25"/>
      <c r="F40" s="107"/>
      <c r="G40" s="25"/>
      <c r="H40" s="107"/>
      <c r="I40" s="104"/>
      <c r="J40" s="39">
        <v>3</v>
      </c>
      <c r="K40" s="38">
        <v>14</v>
      </c>
      <c r="L40" s="129"/>
      <c r="M40" s="25">
        <f t="shared" si="4"/>
        <v>2</v>
      </c>
      <c r="N40" s="136">
        <f t="shared" si="5"/>
        <v>0</v>
      </c>
      <c r="O40" s="136">
        <f t="shared" si="5"/>
        <v>0</v>
      </c>
      <c r="P40" s="136">
        <f t="shared" si="5"/>
        <v>0</v>
      </c>
      <c r="Q40" s="136">
        <f t="shared" si="5"/>
        <v>0</v>
      </c>
      <c r="R40" s="136">
        <f t="shared" si="5"/>
        <v>0</v>
      </c>
      <c r="S40" s="136">
        <f t="shared" si="5"/>
        <v>0</v>
      </c>
      <c r="T40" s="136">
        <f t="shared" si="5"/>
        <v>1</v>
      </c>
      <c r="U40" s="136">
        <f t="shared" si="5"/>
        <v>0</v>
      </c>
      <c r="V40" s="38"/>
      <c r="W40" s="136" t="s">
        <v>282</v>
      </c>
      <c r="X40" s="25"/>
      <c r="Y40" s="25"/>
      <c r="Z40" s="25"/>
      <c r="AA40" s="86"/>
    </row>
    <row r="41" spans="1:27" s="40" customFormat="1" ht="15">
      <c r="A41" s="35" t="s">
        <v>84</v>
      </c>
      <c r="B41" s="35" t="s">
        <v>85</v>
      </c>
      <c r="C41" s="36">
        <f t="shared" si="2"/>
        <v>17</v>
      </c>
      <c r="D41" s="104">
        <v>4</v>
      </c>
      <c r="E41" s="63"/>
      <c r="F41" s="107"/>
      <c r="G41" s="25">
        <v>4</v>
      </c>
      <c r="H41" s="107">
        <v>3</v>
      </c>
      <c r="I41" s="104">
        <v>6</v>
      </c>
      <c r="J41" s="39"/>
      <c r="K41" s="38"/>
      <c r="L41" s="131"/>
      <c r="M41" s="25">
        <f t="shared" si="4"/>
        <v>4</v>
      </c>
      <c r="N41" s="136">
        <f t="shared" si="5"/>
        <v>0</v>
      </c>
      <c r="O41" s="136">
        <f t="shared" si="5"/>
        <v>0</v>
      </c>
      <c r="P41" s="136">
        <f t="shared" si="5"/>
        <v>0</v>
      </c>
      <c r="Q41" s="136">
        <f t="shared" si="5"/>
        <v>0</v>
      </c>
      <c r="R41" s="136">
        <f t="shared" si="5"/>
        <v>1</v>
      </c>
      <c r="S41" s="136">
        <f t="shared" si="5"/>
        <v>0</v>
      </c>
      <c r="T41" s="136">
        <f t="shared" si="5"/>
        <v>0</v>
      </c>
      <c r="U41" s="136">
        <f t="shared" si="5"/>
        <v>0</v>
      </c>
      <c r="V41" s="38"/>
      <c r="W41" s="136" t="s">
        <v>282</v>
      </c>
      <c r="X41" s="25"/>
      <c r="Y41" s="25"/>
      <c r="Z41" s="25"/>
      <c r="AA41" s="45"/>
    </row>
    <row r="42" spans="1:27" s="40" customFormat="1" ht="15">
      <c r="A42" s="35" t="s">
        <v>82</v>
      </c>
      <c r="B42" s="35" t="s">
        <v>265</v>
      </c>
      <c r="C42" s="36">
        <f t="shared" si="2"/>
        <v>16</v>
      </c>
      <c r="D42" s="104"/>
      <c r="E42" s="25"/>
      <c r="F42" s="107"/>
      <c r="G42" s="25"/>
      <c r="H42" s="107"/>
      <c r="I42" s="104"/>
      <c r="J42" s="39"/>
      <c r="K42" s="38">
        <v>16</v>
      </c>
      <c r="L42" s="129"/>
      <c r="M42" s="25">
        <f t="shared" si="4"/>
        <v>1</v>
      </c>
      <c r="N42" s="136">
        <f t="shared" si="5"/>
        <v>0</v>
      </c>
      <c r="O42" s="136">
        <f t="shared" si="5"/>
        <v>0</v>
      </c>
      <c r="P42" s="136">
        <f t="shared" si="5"/>
        <v>0</v>
      </c>
      <c r="Q42" s="136">
        <f t="shared" si="5"/>
        <v>0</v>
      </c>
      <c r="R42" s="136">
        <f t="shared" si="5"/>
        <v>0</v>
      </c>
      <c r="S42" s="136">
        <f t="shared" si="5"/>
        <v>0</v>
      </c>
      <c r="T42" s="136">
        <f t="shared" si="5"/>
        <v>0</v>
      </c>
      <c r="U42" s="136">
        <f t="shared" si="5"/>
        <v>1</v>
      </c>
      <c r="V42" s="38"/>
      <c r="W42" s="136" t="s">
        <v>282</v>
      </c>
      <c r="X42" s="25"/>
      <c r="Y42" s="25"/>
      <c r="Z42" s="25"/>
      <c r="AA42" s="45"/>
    </row>
    <row r="43" spans="1:27" s="40" customFormat="1" ht="15">
      <c r="A43" s="35" t="s">
        <v>249</v>
      </c>
      <c r="B43" s="35" t="s">
        <v>138</v>
      </c>
      <c r="C43" s="36">
        <f t="shared" si="2"/>
        <v>16</v>
      </c>
      <c r="D43" s="104"/>
      <c r="E43" s="25"/>
      <c r="F43" s="107"/>
      <c r="G43" s="25"/>
      <c r="H43" s="107"/>
      <c r="I43" s="104"/>
      <c r="J43" s="39">
        <v>4</v>
      </c>
      <c r="K43" s="38">
        <v>12</v>
      </c>
      <c r="L43" s="129"/>
      <c r="M43" s="25">
        <f t="shared" si="4"/>
        <v>2</v>
      </c>
      <c r="N43" s="136">
        <f t="shared" si="5"/>
        <v>0</v>
      </c>
      <c r="O43" s="136">
        <f t="shared" si="5"/>
        <v>0</v>
      </c>
      <c r="P43" s="136">
        <f t="shared" si="5"/>
        <v>0</v>
      </c>
      <c r="Q43" s="136">
        <f t="shared" si="5"/>
        <v>0</v>
      </c>
      <c r="R43" s="136">
        <f t="shared" si="5"/>
        <v>0</v>
      </c>
      <c r="S43" s="136">
        <f t="shared" si="5"/>
        <v>0</v>
      </c>
      <c r="T43" s="136">
        <f t="shared" si="5"/>
        <v>1</v>
      </c>
      <c r="U43" s="136">
        <f t="shared" si="5"/>
        <v>0</v>
      </c>
      <c r="V43" s="38"/>
      <c r="W43" s="136" t="s">
        <v>282</v>
      </c>
      <c r="X43" s="25"/>
      <c r="Y43" s="25"/>
      <c r="Z43" s="25"/>
      <c r="AA43" s="74"/>
    </row>
    <row r="44" spans="1:27" s="40" customFormat="1" ht="15">
      <c r="A44" s="35" t="s">
        <v>176</v>
      </c>
      <c r="B44" s="35" t="s">
        <v>177</v>
      </c>
      <c r="C44" s="36">
        <f t="shared" si="2"/>
        <v>16</v>
      </c>
      <c r="D44" s="104"/>
      <c r="E44" s="25"/>
      <c r="F44" s="107">
        <v>4</v>
      </c>
      <c r="G44" s="25">
        <v>8</v>
      </c>
      <c r="H44" s="107"/>
      <c r="I44" s="104"/>
      <c r="J44" s="39"/>
      <c r="K44" s="38">
        <v>4</v>
      </c>
      <c r="L44" s="129"/>
      <c r="M44" s="25">
        <f t="shared" si="4"/>
        <v>3</v>
      </c>
      <c r="N44" s="136">
        <f t="shared" si="5"/>
        <v>0</v>
      </c>
      <c r="O44" s="136">
        <f t="shared" si="5"/>
        <v>0</v>
      </c>
      <c r="P44" s="136">
        <f t="shared" si="5"/>
        <v>0</v>
      </c>
      <c r="Q44" s="136">
        <f t="shared" si="5"/>
        <v>0</v>
      </c>
      <c r="R44" s="136">
        <f t="shared" si="5"/>
        <v>0</v>
      </c>
      <c r="S44" s="136">
        <f t="shared" si="5"/>
        <v>1</v>
      </c>
      <c r="T44" s="136">
        <f t="shared" si="5"/>
        <v>0</v>
      </c>
      <c r="U44" s="136">
        <f t="shared" si="5"/>
        <v>0</v>
      </c>
      <c r="V44" s="38"/>
      <c r="W44" s="25"/>
      <c r="X44" s="136" t="s">
        <v>282</v>
      </c>
      <c r="Y44" s="25"/>
      <c r="Z44" s="25"/>
      <c r="AA44" s="86"/>
    </row>
    <row r="45" spans="1:27" s="40" customFormat="1" ht="15">
      <c r="A45" s="35" t="s">
        <v>76</v>
      </c>
      <c r="B45" s="35" t="s">
        <v>77</v>
      </c>
      <c r="C45" s="36">
        <f t="shared" si="2"/>
        <v>15</v>
      </c>
      <c r="D45" s="104">
        <v>4</v>
      </c>
      <c r="E45" s="63"/>
      <c r="F45" s="107">
        <v>3</v>
      </c>
      <c r="G45" s="25"/>
      <c r="H45" s="107"/>
      <c r="I45" s="104"/>
      <c r="J45" s="39"/>
      <c r="K45" s="38">
        <v>8</v>
      </c>
      <c r="L45" s="129"/>
      <c r="M45" s="25">
        <f t="shared" si="4"/>
        <v>3</v>
      </c>
      <c r="N45" s="136">
        <f t="shared" si="5"/>
        <v>0</v>
      </c>
      <c r="O45" s="136">
        <f t="shared" si="5"/>
        <v>0</v>
      </c>
      <c r="P45" s="136">
        <f t="shared" si="5"/>
        <v>0</v>
      </c>
      <c r="Q45" s="136">
        <f t="shared" si="5"/>
        <v>0</v>
      </c>
      <c r="R45" s="136">
        <f t="shared" si="5"/>
        <v>0</v>
      </c>
      <c r="S45" s="136">
        <f t="shared" si="5"/>
        <v>1</v>
      </c>
      <c r="T45" s="136">
        <f t="shared" si="5"/>
        <v>0</v>
      </c>
      <c r="U45" s="136">
        <f t="shared" si="5"/>
        <v>0</v>
      </c>
      <c r="V45" s="38"/>
      <c r="W45" s="136" t="s">
        <v>282</v>
      </c>
      <c r="X45" s="25"/>
      <c r="Y45" s="25"/>
      <c r="Z45" s="25"/>
      <c r="AA45" s="86"/>
    </row>
    <row r="46" spans="1:27" s="40" customFormat="1" ht="15">
      <c r="A46" s="35" t="s">
        <v>50</v>
      </c>
      <c r="B46" s="35" t="s">
        <v>178</v>
      </c>
      <c r="C46" s="36">
        <f t="shared" si="2"/>
        <v>15</v>
      </c>
      <c r="D46" s="104"/>
      <c r="E46" s="25"/>
      <c r="F46" s="107">
        <v>8</v>
      </c>
      <c r="G46" s="25">
        <v>7</v>
      </c>
      <c r="H46" s="107"/>
      <c r="I46" s="104"/>
      <c r="J46" s="39"/>
      <c r="K46" s="38"/>
      <c r="L46" s="129"/>
      <c r="M46" s="25">
        <f t="shared" si="4"/>
        <v>2</v>
      </c>
      <c r="N46" s="136">
        <f t="shared" si="5"/>
        <v>0</v>
      </c>
      <c r="O46" s="136">
        <f t="shared" si="5"/>
        <v>0</v>
      </c>
      <c r="P46" s="136">
        <f t="shared" si="5"/>
        <v>0</v>
      </c>
      <c r="Q46" s="136">
        <f t="shared" si="5"/>
        <v>0</v>
      </c>
      <c r="R46" s="136">
        <f t="shared" si="5"/>
        <v>0</v>
      </c>
      <c r="S46" s="136">
        <f t="shared" si="5"/>
        <v>0</v>
      </c>
      <c r="T46" s="136">
        <f t="shared" si="5"/>
        <v>1</v>
      </c>
      <c r="U46" s="136">
        <f t="shared" si="5"/>
        <v>0</v>
      </c>
      <c r="V46" s="38"/>
      <c r="W46" s="25"/>
      <c r="X46" s="136" t="s">
        <v>282</v>
      </c>
      <c r="Y46" s="25"/>
      <c r="Z46" s="25"/>
      <c r="AA46" s="45"/>
    </row>
    <row r="47" spans="1:26" s="74" customFormat="1" ht="15">
      <c r="A47" s="35" t="s">
        <v>29</v>
      </c>
      <c r="B47" s="90" t="s">
        <v>107</v>
      </c>
      <c r="C47" s="36">
        <f t="shared" si="2"/>
        <v>15</v>
      </c>
      <c r="D47" s="104">
        <v>4</v>
      </c>
      <c r="E47" s="63">
        <v>6</v>
      </c>
      <c r="F47" s="107">
        <v>5</v>
      </c>
      <c r="G47" s="25"/>
      <c r="H47" s="107"/>
      <c r="I47" s="104"/>
      <c r="J47" s="39"/>
      <c r="K47" s="38"/>
      <c r="L47" s="132"/>
      <c r="M47" s="25">
        <f t="shared" si="4"/>
        <v>3</v>
      </c>
      <c r="N47" s="136">
        <f t="shared" si="5"/>
        <v>0</v>
      </c>
      <c r="O47" s="136">
        <f t="shared" si="5"/>
        <v>0</v>
      </c>
      <c r="P47" s="136">
        <f t="shared" si="5"/>
        <v>0</v>
      </c>
      <c r="Q47" s="136">
        <f t="shared" si="5"/>
        <v>0</v>
      </c>
      <c r="R47" s="136">
        <f t="shared" si="5"/>
        <v>0</v>
      </c>
      <c r="S47" s="136">
        <f t="shared" si="5"/>
        <v>1</v>
      </c>
      <c r="T47" s="136">
        <f t="shared" si="5"/>
        <v>0</v>
      </c>
      <c r="U47" s="136">
        <f t="shared" si="5"/>
        <v>0</v>
      </c>
      <c r="V47" s="38"/>
      <c r="W47" s="25"/>
      <c r="X47" s="136" t="s">
        <v>282</v>
      </c>
      <c r="Y47" s="25"/>
      <c r="Z47" s="25"/>
    </row>
    <row r="48" spans="1:26" s="74" customFormat="1" ht="15">
      <c r="A48" s="35" t="s">
        <v>134</v>
      </c>
      <c r="B48" s="90" t="s">
        <v>158</v>
      </c>
      <c r="C48" s="36">
        <f t="shared" si="2"/>
        <v>14</v>
      </c>
      <c r="D48" s="104"/>
      <c r="E48" s="25">
        <v>7</v>
      </c>
      <c r="F48" s="107"/>
      <c r="G48" s="25">
        <v>4</v>
      </c>
      <c r="H48" s="107">
        <v>3</v>
      </c>
      <c r="I48" s="104"/>
      <c r="J48" s="39"/>
      <c r="K48" s="38"/>
      <c r="L48" s="129"/>
      <c r="M48" s="25">
        <f t="shared" si="4"/>
        <v>3</v>
      </c>
      <c r="N48" s="136">
        <f t="shared" si="5"/>
        <v>0</v>
      </c>
      <c r="O48" s="136">
        <f t="shared" si="5"/>
        <v>0</v>
      </c>
      <c r="P48" s="136">
        <f t="shared" si="5"/>
        <v>0</v>
      </c>
      <c r="Q48" s="136">
        <f t="shared" si="5"/>
        <v>0</v>
      </c>
      <c r="R48" s="136">
        <f t="shared" si="5"/>
        <v>0</v>
      </c>
      <c r="S48" s="136">
        <f t="shared" si="5"/>
        <v>1</v>
      </c>
      <c r="T48" s="136">
        <f t="shared" si="5"/>
        <v>0</v>
      </c>
      <c r="U48" s="136">
        <f t="shared" si="5"/>
        <v>0</v>
      </c>
      <c r="V48" s="38"/>
      <c r="W48" s="25"/>
      <c r="X48" s="25"/>
      <c r="Y48" s="136" t="s">
        <v>282</v>
      </c>
      <c r="Z48" s="25"/>
    </row>
    <row r="49" spans="1:27" s="74" customFormat="1" ht="15">
      <c r="A49" s="35" t="s">
        <v>169</v>
      </c>
      <c r="B49" s="35" t="s">
        <v>252</v>
      </c>
      <c r="C49" s="36">
        <f aca="true" t="shared" si="6" ref="C49:C80">SUM(D49:K49)</f>
        <v>12</v>
      </c>
      <c r="D49" s="104"/>
      <c r="E49" s="25"/>
      <c r="F49" s="107"/>
      <c r="G49" s="25"/>
      <c r="H49" s="107"/>
      <c r="I49" s="104"/>
      <c r="J49" s="39">
        <v>4</v>
      </c>
      <c r="K49" s="38">
        <v>8</v>
      </c>
      <c r="L49" s="129"/>
      <c r="M49" s="25">
        <f t="shared" si="4"/>
        <v>2</v>
      </c>
      <c r="N49" s="136">
        <f t="shared" si="5"/>
        <v>0</v>
      </c>
      <c r="O49" s="136">
        <f t="shared" si="5"/>
        <v>0</v>
      </c>
      <c r="P49" s="136">
        <f t="shared" si="5"/>
        <v>0</v>
      </c>
      <c r="Q49" s="136">
        <f t="shared" si="5"/>
        <v>0</v>
      </c>
      <c r="R49" s="136">
        <f t="shared" si="5"/>
        <v>0</v>
      </c>
      <c r="S49" s="136">
        <f t="shared" si="5"/>
        <v>0</v>
      </c>
      <c r="T49" s="136">
        <f t="shared" si="5"/>
        <v>1</v>
      </c>
      <c r="U49" s="136">
        <f t="shared" si="5"/>
        <v>0</v>
      </c>
      <c r="V49" s="38"/>
      <c r="W49" s="136" t="s">
        <v>282</v>
      </c>
      <c r="X49" s="25"/>
      <c r="Y49" s="25"/>
      <c r="Z49" s="25"/>
      <c r="AA49" s="81"/>
    </row>
    <row r="50" spans="1:26" s="74" customFormat="1" ht="15">
      <c r="A50" s="86" t="s">
        <v>243</v>
      </c>
      <c r="B50" s="86" t="s">
        <v>244</v>
      </c>
      <c r="C50" s="36">
        <f t="shared" si="6"/>
        <v>12</v>
      </c>
      <c r="D50" s="104"/>
      <c r="E50" s="25"/>
      <c r="F50" s="107"/>
      <c r="G50" s="25"/>
      <c r="H50" s="107"/>
      <c r="I50" s="104">
        <v>12</v>
      </c>
      <c r="J50" s="39"/>
      <c r="K50" s="38"/>
      <c r="L50" s="129"/>
      <c r="M50" s="25">
        <f t="shared" si="4"/>
        <v>1</v>
      </c>
      <c r="N50" s="136">
        <f t="shared" si="5"/>
        <v>0</v>
      </c>
      <c r="O50" s="136">
        <f t="shared" si="5"/>
        <v>0</v>
      </c>
      <c r="P50" s="136">
        <f t="shared" si="5"/>
        <v>0</v>
      </c>
      <c r="Q50" s="136">
        <f t="shared" si="5"/>
        <v>0</v>
      </c>
      <c r="R50" s="136">
        <f t="shared" si="5"/>
        <v>0</v>
      </c>
      <c r="S50" s="136">
        <f t="shared" si="5"/>
        <v>0</v>
      </c>
      <c r="T50" s="136">
        <f t="shared" si="5"/>
        <v>0</v>
      </c>
      <c r="U50" s="136">
        <f t="shared" si="5"/>
        <v>1</v>
      </c>
      <c r="V50" s="38"/>
      <c r="W50" s="25"/>
      <c r="X50" s="136" t="s">
        <v>282</v>
      </c>
      <c r="Y50" s="25"/>
      <c r="Z50" s="25"/>
    </row>
    <row r="51" spans="1:26" s="74" customFormat="1" ht="15">
      <c r="A51" s="35" t="s">
        <v>133</v>
      </c>
      <c r="B51" s="35" t="s">
        <v>151</v>
      </c>
      <c r="C51" s="36">
        <f t="shared" si="6"/>
        <v>12</v>
      </c>
      <c r="D51" s="104"/>
      <c r="E51" s="25">
        <v>4</v>
      </c>
      <c r="F51" s="107">
        <v>8</v>
      </c>
      <c r="G51" s="25"/>
      <c r="H51" s="107"/>
      <c r="I51" s="104"/>
      <c r="J51" s="39"/>
      <c r="K51" s="38"/>
      <c r="L51" s="129"/>
      <c r="M51" s="25">
        <f t="shared" si="4"/>
        <v>2</v>
      </c>
      <c r="N51" s="136">
        <f aca="true" t="shared" si="7" ref="N51:U82">IF($M51=N$16,1,)</f>
        <v>0</v>
      </c>
      <c r="O51" s="136">
        <f t="shared" si="7"/>
        <v>0</v>
      </c>
      <c r="P51" s="136">
        <f t="shared" si="7"/>
        <v>0</v>
      </c>
      <c r="Q51" s="136">
        <f t="shared" si="7"/>
        <v>0</v>
      </c>
      <c r="R51" s="136">
        <f t="shared" si="7"/>
        <v>0</v>
      </c>
      <c r="S51" s="136">
        <f t="shared" si="7"/>
        <v>0</v>
      </c>
      <c r="T51" s="136">
        <f t="shared" si="7"/>
        <v>1</v>
      </c>
      <c r="U51" s="136">
        <f t="shared" si="7"/>
        <v>0</v>
      </c>
      <c r="V51" s="38"/>
      <c r="W51" s="136" t="s">
        <v>282</v>
      </c>
      <c r="X51" s="25"/>
      <c r="Y51" s="25"/>
      <c r="Z51" s="25"/>
    </row>
    <row r="52" spans="1:26" s="86" customFormat="1" ht="15">
      <c r="A52" s="35" t="s">
        <v>168</v>
      </c>
      <c r="B52" s="35" t="s">
        <v>157</v>
      </c>
      <c r="C52" s="36">
        <f t="shared" si="6"/>
        <v>11</v>
      </c>
      <c r="D52" s="104"/>
      <c r="E52" s="25"/>
      <c r="F52" s="107"/>
      <c r="G52" s="25"/>
      <c r="H52" s="107"/>
      <c r="I52" s="104"/>
      <c r="J52" s="39">
        <v>3</v>
      </c>
      <c r="K52" s="38">
        <v>8</v>
      </c>
      <c r="L52" s="129"/>
      <c r="M52" s="25">
        <f t="shared" si="4"/>
        <v>2</v>
      </c>
      <c r="N52" s="136">
        <f t="shared" si="7"/>
        <v>0</v>
      </c>
      <c r="O52" s="136">
        <f t="shared" si="7"/>
        <v>0</v>
      </c>
      <c r="P52" s="136">
        <f t="shared" si="7"/>
        <v>0</v>
      </c>
      <c r="Q52" s="136">
        <f t="shared" si="7"/>
        <v>0</v>
      </c>
      <c r="R52" s="136">
        <f t="shared" si="7"/>
        <v>0</v>
      </c>
      <c r="S52" s="136">
        <f t="shared" si="7"/>
        <v>0</v>
      </c>
      <c r="T52" s="136">
        <f t="shared" si="7"/>
        <v>1</v>
      </c>
      <c r="U52" s="136">
        <f t="shared" si="7"/>
        <v>0</v>
      </c>
      <c r="V52" s="38"/>
      <c r="W52" s="136" t="s">
        <v>282</v>
      </c>
      <c r="X52" s="25"/>
      <c r="Y52" s="25"/>
      <c r="Z52" s="25"/>
    </row>
    <row r="53" spans="1:26" s="86" customFormat="1" ht="15">
      <c r="A53" s="35" t="s">
        <v>105</v>
      </c>
      <c r="B53" s="35" t="s">
        <v>86</v>
      </c>
      <c r="C53" s="36">
        <f t="shared" si="6"/>
        <v>11</v>
      </c>
      <c r="D53" s="104">
        <v>3</v>
      </c>
      <c r="E53" s="25"/>
      <c r="F53" s="107"/>
      <c r="G53" s="25"/>
      <c r="H53" s="107"/>
      <c r="I53" s="104"/>
      <c r="J53" s="39">
        <v>4</v>
      </c>
      <c r="K53" s="38">
        <v>4</v>
      </c>
      <c r="L53" s="129"/>
      <c r="M53" s="25">
        <f t="shared" si="4"/>
        <v>3</v>
      </c>
      <c r="N53" s="136">
        <f t="shared" si="7"/>
        <v>0</v>
      </c>
      <c r="O53" s="136">
        <f t="shared" si="7"/>
        <v>0</v>
      </c>
      <c r="P53" s="136">
        <f t="shared" si="7"/>
        <v>0</v>
      </c>
      <c r="Q53" s="136">
        <f t="shared" si="7"/>
        <v>0</v>
      </c>
      <c r="R53" s="136">
        <f t="shared" si="7"/>
        <v>0</v>
      </c>
      <c r="S53" s="136">
        <f t="shared" si="7"/>
        <v>1</v>
      </c>
      <c r="T53" s="136">
        <f t="shared" si="7"/>
        <v>0</v>
      </c>
      <c r="U53" s="136">
        <f t="shared" si="7"/>
        <v>0</v>
      </c>
      <c r="V53" s="38"/>
      <c r="W53" s="136" t="s">
        <v>282</v>
      </c>
      <c r="X53" s="25"/>
      <c r="Y53" s="25"/>
      <c r="Z53" s="25"/>
    </row>
    <row r="54" spans="1:26" s="86" customFormat="1" ht="15">
      <c r="A54" s="35" t="s">
        <v>196</v>
      </c>
      <c r="B54" s="35" t="s">
        <v>197</v>
      </c>
      <c r="C54" s="36">
        <f t="shared" si="6"/>
        <v>11</v>
      </c>
      <c r="D54" s="104"/>
      <c r="E54" s="25"/>
      <c r="F54" s="107"/>
      <c r="G54" s="25">
        <v>3</v>
      </c>
      <c r="H54" s="107"/>
      <c r="I54" s="104">
        <v>4</v>
      </c>
      <c r="J54" s="39"/>
      <c r="K54" s="38">
        <v>4</v>
      </c>
      <c r="L54" s="129"/>
      <c r="M54" s="25">
        <f t="shared" si="4"/>
        <v>3</v>
      </c>
      <c r="N54" s="136">
        <f t="shared" si="7"/>
        <v>0</v>
      </c>
      <c r="O54" s="136">
        <f t="shared" si="7"/>
        <v>0</v>
      </c>
      <c r="P54" s="136">
        <f t="shared" si="7"/>
        <v>0</v>
      </c>
      <c r="Q54" s="136">
        <f t="shared" si="7"/>
        <v>0</v>
      </c>
      <c r="R54" s="136">
        <f t="shared" si="7"/>
        <v>0</v>
      </c>
      <c r="S54" s="136">
        <f t="shared" si="7"/>
        <v>1</v>
      </c>
      <c r="T54" s="136">
        <f t="shared" si="7"/>
        <v>0</v>
      </c>
      <c r="U54" s="136">
        <f t="shared" si="7"/>
        <v>0</v>
      </c>
      <c r="V54" s="38"/>
      <c r="W54" s="136" t="s">
        <v>282</v>
      </c>
      <c r="X54" s="25"/>
      <c r="Y54" s="25"/>
      <c r="Z54" s="25"/>
    </row>
    <row r="55" spans="1:27" s="86" customFormat="1" ht="15">
      <c r="A55" s="35" t="s">
        <v>21</v>
      </c>
      <c r="B55" s="35" t="s">
        <v>97</v>
      </c>
      <c r="C55" s="36">
        <f t="shared" si="6"/>
        <v>11</v>
      </c>
      <c r="D55" s="104">
        <v>4</v>
      </c>
      <c r="E55" s="63">
        <v>4</v>
      </c>
      <c r="F55" s="107">
        <v>3</v>
      </c>
      <c r="G55" s="25"/>
      <c r="H55" s="107"/>
      <c r="I55" s="104"/>
      <c r="J55" s="39"/>
      <c r="K55" s="38"/>
      <c r="L55" s="132"/>
      <c r="M55" s="25">
        <f t="shared" si="4"/>
        <v>3</v>
      </c>
      <c r="N55" s="136">
        <f t="shared" si="7"/>
        <v>0</v>
      </c>
      <c r="O55" s="136">
        <f t="shared" si="7"/>
        <v>0</v>
      </c>
      <c r="P55" s="136">
        <f t="shared" si="7"/>
        <v>0</v>
      </c>
      <c r="Q55" s="136">
        <f t="shared" si="7"/>
        <v>0</v>
      </c>
      <c r="R55" s="136">
        <f t="shared" si="7"/>
        <v>0</v>
      </c>
      <c r="S55" s="136">
        <f t="shared" si="7"/>
        <v>1</v>
      </c>
      <c r="T55" s="136">
        <f t="shared" si="7"/>
        <v>0</v>
      </c>
      <c r="U55" s="136">
        <f t="shared" si="7"/>
        <v>0</v>
      </c>
      <c r="V55" s="38"/>
      <c r="W55" s="136" t="s">
        <v>282</v>
      </c>
      <c r="X55" s="25"/>
      <c r="Y55" s="25"/>
      <c r="Z55" s="25"/>
      <c r="AA55" s="38"/>
    </row>
    <row r="56" spans="1:26" s="86" customFormat="1" ht="15">
      <c r="A56" s="35" t="s">
        <v>39</v>
      </c>
      <c r="B56" s="35" t="s">
        <v>102</v>
      </c>
      <c r="C56" s="36">
        <f t="shared" si="6"/>
        <v>11</v>
      </c>
      <c r="D56" s="104"/>
      <c r="E56" s="25"/>
      <c r="F56" s="107">
        <v>11</v>
      </c>
      <c r="G56" s="25"/>
      <c r="H56" s="107"/>
      <c r="I56" s="104"/>
      <c r="J56" s="39"/>
      <c r="K56" s="38"/>
      <c r="L56" s="129"/>
      <c r="M56" s="25">
        <f t="shared" si="4"/>
        <v>1</v>
      </c>
      <c r="N56" s="136">
        <f t="shared" si="7"/>
        <v>0</v>
      </c>
      <c r="O56" s="136">
        <f t="shared" si="7"/>
        <v>0</v>
      </c>
      <c r="P56" s="136">
        <f t="shared" si="7"/>
        <v>0</v>
      </c>
      <c r="Q56" s="136">
        <f t="shared" si="7"/>
        <v>0</v>
      </c>
      <c r="R56" s="136">
        <f t="shared" si="7"/>
        <v>0</v>
      </c>
      <c r="S56" s="136">
        <f t="shared" si="7"/>
        <v>0</v>
      </c>
      <c r="T56" s="136">
        <f t="shared" si="7"/>
        <v>0</v>
      </c>
      <c r="U56" s="136">
        <f t="shared" si="7"/>
        <v>1</v>
      </c>
      <c r="V56" s="38"/>
      <c r="W56" s="25"/>
      <c r="X56" s="136" t="s">
        <v>282</v>
      </c>
      <c r="Y56" s="25"/>
      <c r="Z56" s="25"/>
    </row>
    <row r="57" spans="1:26" s="86" customFormat="1" ht="15">
      <c r="A57" s="86" t="s">
        <v>29</v>
      </c>
      <c r="B57" s="86" t="s">
        <v>99</v>
      </c>
      <c r="C57" s="36">
        <f t="shared" si="6"/>
        <v>10</v>
      </c>
      <c r="D57" s="104">
        <v>2</v>
      </c>
      <c r="E57" s="25"/>
      <c r="F57" s="107"/>
      <c r="G57" s="25"/>
      <c r="H57" s="107"/>
      <c r="I57" s="104"/>
      <c r="J57" s="39"/>
      <c r="K57" s="38">
        <v>8</v>
      </c>
      <c r="L57" s="129"/>
      <c r="M57" s="25">
        <f t="shared" si="4"/>
        <v>2</v>
      </c>
      <c r="N57" s="136">
        <f t="shared" si="7"/>
        <v>0</v>
      </c>
      <c r="O57" s="136">
        <f t="shared" si="7"/>
        <v>0</v>
      </c>
      <c r="P57" s="136">
        <f t="shared" si="7"/>
        <v>0</v>
      </c>
      <c r="Q57" s="136">
        <f t="shared" si="7"/>
        <v>0</v>
      </c>
      <c r="R57" s="136">
        <f t="shared" si="7"/>
        <v>0</v>
      </c>
      <c r="S57" s="136">
        <f t="shared" si="7"/>
        <v>0</v>
      </c>
      <c r="T57" s="136">
        <f t="shared" si="7"/>
        <v>1</v>
      </c>
      <c r="U57" s="136">
        <f t="shared" si="7"/>
        <v>0</v>
      </c>
      <c r="V57" s="38"/>
      <c r="W57" s="136" t="s">
        <v>282</v>
      </c>
      <c r="X57" s="25"/>
      <c r="Y57" s="25"/>
      <c r="Z57" s="25"/>
    </row>
    <row r="58" spans="1:26" s="86" customFormat="1" ht="15">
      <c r="A58" s="35" t="s">
        <v>60</v>
      </c>
      <c r="B58" s="35" t="s">
        <v>240</v>
      </c>
      <c r="C58" s="36">
        <f t="shared" si="6"/>
        <v>10</v>
      </c>
      <c r="D58" s="104"/>
      <c r="E58" s="25"/>
      <c r="F58" s="107"/>
      <c r="G58" s="25"/>
      <c r="H58" s="107"/>
      <c r="I58" s="104">
        <v>6</v>
      </c>
      <c r="J58" s="39">
        <v>4</v>
      </c>
      <c r="K58" s="38"/>
      <c r="L58" s="129"/>
      <c r="M58" s="25">
        <f t="shared" si="4"/>
        <v>2</v>
      </c>
      <c r="N58" s="136">
        <f t="shared" si="7"/>
        <v>0</v>
      </c>
      <c r="O58" s="136">
        <f t="shared" si="7"/>
        <v>0</v>
      </c>
      <c r="P58" s="136">
        <f t="shared" si="7"/>
        <v>0</v>
      </c>
      <c r="Q58" s="136">
        <f t="shared" si="7"/>
        <v>0</v>
      </c>
      <c r="R58" s="136">
        <f t="shared" si="7"/>
        <v>0</v>
      </c>
      <c r="S58" s="136">
        <f t="shared" si="7"/>
        <v>0</v>
      </c>
      <c r="T58" s="136">
        <f t="shared" si="7"/>
        <v>1</v>
      </c>
      <c r="U58" s="136">
        <f t="shared" si="7"/>
        <v>0</v>
      </c>
      <c r="V58" s="38"/>
      <c r="W58" s="136" t="s">
        <v>282</v>
      </c>
      <c r="X58" s="25"/>
      <c r="Y58" s="25"/>
      <c r="Z58" s="25"/>
    </row>
    <row r="59" spans="1:26" s="86" customFormat="1" ht="15">
      <c r="A59" s="35" t="s">
        <v>226</v>
      </c>
      <c r="B59" s="35" t="s">
        <v>227</v>
      </c>
      <c r="C59" s="36">
        <f t="shared" si="6"/>
        <v>10</v>
      </c>
      <c r="D59" s="104"/>
      <c r="E59" s="25"/>
      <c r="F59" s="107"/>
      <c r="G59" s="25"/>
      <c r="H59" s="107">
        <v>2</v>
      </c>
      <c r="I59" s="104">
        <v>6</v>
      </c>
      <c r="J59" s="39">
        <v>2</v>
      </c>
      <c r="K59" s="38"/>
      <c r="L59" s="129"/>
      <c r="M59" s="25">
        <f t="shared" si="4"/>
        <v>3</v>
      </c>
      <c r="N59" s="136">
        <f t="shared" si="7"/>
        <v>0</v>
      </c>
      <c r="O59" s="136">
        <f t="shared" si="7"/>
        <v>0</v>
      </c>
      <c r="P59" s="136">
        <f t="shared" si="7"/>
        <v>0</v>
      </c>
      <c r="Q59" s="136">
        <f t="shared" si="7"/>
        <v>0</v>
      </c>
      <c r="R59" s="136">
        <f t="shared" si="7"/>
        <v>0</v>
      </c>
      <c r="S59" s="136">
        <f t="shared" si="7"/>
        <v>1</v>
      </c>
      <c r="T59" s="136">
        <f t="shared" si="7"/>
        <v>0</v>
      </c>
      <c r="U59" s="136">
        <f t="shared" si="7"/>
        <v>0</v>
      </c>
      <c r="V59" s="38"/>
      <c r="W59" s="136" t="s">
        <v>282</v>
      </c>
      <c r="X59" s="25"/>
      <c r="Y59" s="25"/>
      <c r="Z59" s="25"/>
    </row>
    <row r="60" spans="1:26" s="86" customFormat="1" ht="15">
      <c r="A60" s="86" t="s">
        <v>49</v>
      </c>
      <c r="B60" s="86" t="s">
        <v>177</v>
      </c>
      <c r="C60" s="36">
        <f t="shared" si="6"/>
        <v>10</v>
      </c>
      <c r="D60" s="104"/>
      <c r="E60" s="25"/>
      <c r="F60" s="107"/>
      <c r="G60" s="25"/>
      <c r="H60" s="107"/>
      <c r="I60" s="104">
        <v>10</v>
      </c>
      <c r="J60" s="39"/>
      <c r="K60" s="38"/>
      <c r="L60" s="129"/>
      <c r="M60" s="25">
        <f t="shared" si="4"/>
        <v>1</v>
      </c>
      <c r="N60" s="136">
        <f t="shared" si="7"/>
        <v>0</v>
      </c>
      <c r="O60" s="136">
        <f t="shared" si="7"/>
        <v>0</v>
      </c>
      <c r="P60" s="136">
        <f t="shared" si="7"/>
        <v>0</v>
      </c>
      <c r="Q60" s="136">
        <f t="shared" si="7"/>
        <v>0</v>
      </c>
      <c r="R60" s="136">
        <f t="shared" si="7"/>
        <v>0</v>
      </c>
      <c r="S60" s="136">
        <f t="shared" si="7"/>
        <v>0</v>
      </c>
      <c r="T60" s="136">
        <f t="shared" si="7"/>
        <v>0</v>
      </c>
      <c r="U60" s="136">
        <f t="shared" si="7"/>
        <v>1</v>
      </c>
      <c r="V60" s="38"/>
      <c r="W60" s="25"/>
      <c r="X60" s="25"/>
      <c r="Y60" s="136" t="s">
        <v>282</v>
      </c>
      <c r="Z60" s="25"/>
    </row>
    <row r="61" spans="1:26" s="86" customFormat="1" ht="15">
      <c r="A61" s="35" t="s">
        <v>146</v>
      </c>
      <c r="B61" s="35" t="s">
        <v>150</v>
      </c>
      <c r="C61" s="36">
        <f t="shared" si="6"/>
        <v>10</v>
      </c>
      <c r="D61" s="104"/>
      <c r="E61" s="25">
        <v>4</v>
      </c>
      <c r="F61" s="107"/>
      <c r="G61" s="25">
        <v>6</v>
      </c>
      <c r="H61" s="107"/>
      <c r="I61" s="104"/>
      <c r="J61" s="39"/>
      <c r="K61" s="38"/>
      <c r="L61" s="129"/>
      <c r="M61" s="25">
        <f t="shared" si="4"/>
        <v>2</v>
      </c>
      <c r="N61" s="136">
        <f t="shared" si="7"/>
        <v>0</v>
      </c>
      <c r="O61" s="136">
        <f t="shared" si="7"/>
        <v>0</v>
      </c>
      <c r="P61" s="136">
        <f t="shared" si="7"/>
        <v>0</v>
      </c>
      <c r="Q61" s="136">
        <f t="shared" si="7"/>
        <v>0</v>
      </c>
      <c r="R61" s="136">
        <f t="shared" si="7"/>
        <v>0</v>
      </c>
      <c r="S61" s="136">
        <f t="shared" si="7"/>
        <v>0</v>
      </c>
      <c r="T61" s="136">
        <f t="shared" si="7"/>
        <v>1</v>
      </c>
      <c r="U61" s="136">
        <f t="shared" si="7"/>
        <v>0</v>
      </c>
      <c r="V61" s="38"/>
      <c r="W61" s="136" t="s">
        <v>282</v>
      </c>
      <c r="X61" s="25"/>
      <c r="Y61" s="25"/>
      <c r="Z61" s="25"/>
    </row>
    <row r="62" spans="1:26" s="86" customFormat="1" ht="15">
      <c r="A62" s="35" t="s">
        <v>103</v>
      </c>
      <c r="B62" s="90" t="s">
        <v>104</v>
      </c>
      <c r="C62" s="36">
        <f t="shared" si="6"/>
        <v>10</v>
      </c>
      <c r="D62" s="104">
        <v>4</v>
      </c>
      <c r="E62" s="63">
        <v>3</v>
      </c>
      <c r="F62" s="107">
        <v>3</v>
      </c>
      <c r="G62" s="25"/>
      <c r="H62" s="107"/>
      <c r="I62" s="104"/>
      <c r="J62" s="39"/>
      <c r="K62" s="38"/>
      <c r="L62" s="132"/>
      <c r="M62" s="25">
        <f t="shared" si="4"/>
        <v>3</v>
      </c>
      <c r="N62" s="136">
        <f t="shared" si="7"/>
        <v>0</v>
      </c>
      <c r="O62" s="136">
        <f t="shared" si="7"/>
        <v>0</v>
      </c>
      <c r="P62" s="136">
        <f t="shared" si="7"/>
        <v>0</v>
      </c>
      <c r="Q62" s="136">
        <f t="shared" si="7"/>
        <v>0</v>
      </c>
      <c r="R62" s="136">
        <f t="shared" si="7"/>
        <v>0</v>
      </c>
      <c r="S62" s="136">
        <f t="shared" si="7"/>
        <v>1</v>
      </c>
      <c r="T62" s="136">
        <f t="shared" si="7"/>
        <v>0</v>
      </c>
      <c r="U62" s="136">
        <f t="shared" si="7"/>
        <v>0</v>
      </c>
      <c r="V62" s="38"/>
      <c r="W62" s="136" t="s">
        <v>282</v>
      </c>
      <c r="X62" s="25"/>
      <c r="Y62" s="25"/>
      <c r="Z62" s="25"/>
    </row>
    <row r="63" spans="1:26" s="86" customFormat="1" ht="15">
      <c r="A63" s="35" t="s">
        <v>155</v>
      </c>
      <c r="B63" s="35" t="s">
        <v>251</v>
      </c>
      <c r="C63" s="36">
        <f t="shared" si="6"/>
        <v>9</v>
      </c>
      <c r="D63" s="104"/>
      <c r="E63" s="25"/>
      <c r="F63" s="107"/>
      <c r="G63" s="25"/>
      <c r="H63" s="107"/>
      <c r="I63" s="104"/>
      <c r="J63" s="39">
        <v>3</v>
      </c>
      <c r="K63" s="38">
        <v>6</v>
      </c>
      <c r="L63" s="129"/>
      <c r="M63" s="25">
        <f t="shared" si="4"/>
        <v>2</v>
      </c>
      <c r="N63" s="136">
        <f t="shared" si="7"/>
        <v>0</v>
      </c>
      <c r="O63" s="136">
        <f t="shared" si="7"/>
        <v>0</v>
      </c>
      <c r="P63" s="136">
        <f t="shared" si="7"/>
        <v>0</v>
      </c>
      <c r="Q63" s="136">
        <f t="shared" si="7"/>
        <v>0</v>
      </c>
      <c r="R63" s="136">
        <f t="shared" si="7"/>
        <v>0</v>
      </c>
      <c r="S63" s="136">
        <f t="shared" si="7"/>
        <v>0</v>
      </c>
      <c r="T63" s="136">
        <f t="shared" si="7"/>
        <v>1</v>
      </c>
      <c r="U63" s="136">
        <f t="shared" si="7"/>
        <v>0</v>
      </c>
      <c r="V63" s="38"/>
      <c r="W63" s="136" t="s">
        <v>282</v>
      </c>
      <c r="X63" s="25"/>
      <c r="Y63" s="25"/>
      <c r="Z63" s="25"/>
    </row>
    <row r="64" spans="1:26" s="86" customFormat="1" ht="15">
      <c r="A64" s="35" t="s">
        <v>256</v>
      </c>
      <c r="B64" s="35" t="s">
        <v>257</v>
      </c>
      <c r="C64" s="36">
        <f t="shared" si="6"/>
        <v>9</v>
      </c>
      <c r="D64" s="104"/>
      <c r="E64" s="25"/>
      <c r="F64" s="107"/>
      <c r="G64" s="25"/>
      <c r="H64" s="107"/>
      <c r="I64" s="104"/>
      <c r="J64" s="39">
        <v>5</v>
      </c>
      <c r="K64" s="38">
        <v>4</v>
      </c>
      <c r="L64" s="129"/>
      <c r="M64" s="25">
        <f t="shared" si="4"/>
        <v>2</v>
      </c>
      <c r="N64" s="136">
        <f t="shared" si="7"/>
        <v>0</v>
      </c>
      <c r="O64" s="136">
        <f t="shared" si="7"/>
        <v>0</v>
      </c>
      <c r="P64" s="136">
        <f t="shared" si="7"/>
        <v>0</v>
      </c>
      <c r="Q64" s="136">
        <f t="shared" si="7"/>
        <v>0</v>
      </c>
      <c r="R64" s="136">
        <f t="shared" si="7"/>
        <v>0</v>
      </c>
      <c r="S64" s="136">
        <f t="shared" si="7"/>
        <v>0</v>
      </c>
      <c r="T64" s="136">
        <f t="shared" si="7"/>
        <v>1</v>
      </c>
      <c r="U64" s="136">
        <f t="shared" si="7"/>
        <v>0</v>
      </c>
      <c r="V64" s="38"/>
      <c r="W64" s="25"/>
      <c r="X64" s="136" t="s">
        <v>282</v>
      </c>
      <c r="Y64" s="25"/>
      <c r="Z64" s="25"/>
    </row>
    <row r="65" spans="1:26" s="86" customFormat="1" ht="15">
      <c r="A65" s="35" t="s">
        <v>22</v>
      </c>
      <c r="B65" s="35" t="s">
        <v>74</v>
      </c>
      <c r="C65" s="36">
        <f t="shared" si="6"/>
        <v>9</v>
      </c>
      <c r="D65" s="104">
        <v>4</v>
      </c>
      <c r="E65" s="63">
        <v>3</v>
      </c>
      <c r="F65" s="107"/>
      <c r="G65" s="25"/>
      <c r="H65" s="107">
        <v>2</v>
      </c>
      <c r="I65" s="104"/>
      <c r="J65" s="39"/>
      <c r="K65" s="38"/>
      <c r="L65" s="131"/>
      <c r="M65" s="25">
        <f t="shared" si="4"/>
        <v>3</v>
      </c>
      <c r="N65" s="136">
        <f t="shared" si="7"/>
        <v>0</v>
      </c>
      <c r="O65" s="136">
        <f t="shared" si="7"/>
        <v>0</v>
      </c>
      <c r="P65" s="136">
        <f t="shared" si="7"/>
        <v>0</v>
      </c>
      <c r="Q65" s="136">
        <f t="shared" si="7"/>
        <v>0</v>
      </c>
      <c r="R65" s="136">
        <f t="shared" si="7"/>
        <v>0</v>
      </c>
      <c r="S65" s="136">
        <f t="shared" si="7"/>
        <v>1</v>
      </c>
      <c r="T65" s="136">
        <f t="shared" si="7"/>
        <v>0</v>
      </c>
      <c r="U65" s="136">
        <f t="shared" si="7"/>
        <v>0</v>
      </c>
      <c r="V65" s="38"/>
      <c r="W65" s="136" t="s">
        <v>282</v>
      </c>
      <c r="X65" s="25"/>
      <c r="Y65" s="25"/>
      <c r="Z65" s="25"/>
    </row>
    <row r="66" spans="1:26" s="86" customFormat="1" ht="15">
      <c r="A66" s="35" t="s">
        <v>128</v>
      </c>
      <c r="B66" s="35" t="s">
        <v>129</v>
      </c>
      <c r="C66" s="36">
        <f t="shared" si="6"/>
        <v>9</v>
      </c>
      <c r="D66" s="104"/>
      <c r="E66" s="25">
        <v>4</v>
      </c>
      <c r="F66" s="107">
        <v>5</v>
      </c>
      <c r="G66" s="25"/>
      <c r="H66" s="107"/>
      <c r="I66" s="104"/>
      <c r="J66" s="39"/>
      <c r="K66" s="38"/>
      <c r="L66" s="129"/>
      <c r="M66" s="25">
        <f t="shared" si="4"/>
        <v>2</v>
      </c>
      <c r="N66" s="136">
        <f t="shared" si="7"/>
        <v>0</v>
      </c>
      <c r="O66" s="136">
        <f t="shared" si="7"/>
        <v>0</v>
      </c>
      <c r="P66" s="136">
        <f t="shared" si="7"/>
        <v>0</v>
      </c>
      <c r="Q66" s="136">
        <f t="shared" si="7"/>
        <v>0</v>
      </c>
      <c r="R66" s="136">
        <f t="shared" si="7"/>
        <v>0</v>
      </c>
      <c r="S66" s="136">
        <f t="shared" si="7"/>
        <v>0</v>
      </c>
      <c r="T66" s="136">
        <f t="shared" si="7"/>
        <v>1</v>
      </c>
      <c r="U66" s="136">
        <f t="shared" si="7"/>
        <v>0</v>
      </c>
      <c r="V66" s="38"/>
      <c r="W66" s="136" t="s">
        <v>282</v>
      </c>
      <c r="X66" s="25"/>
      <c r="Y66" s="25"/>
      <c r="Z66" s="25"/>
    </row>
    <row r="67" spans="1:26" s="86" customFormat="1" ht="15">
      <c r="A67" s="35" t="s">
        <v>70</v>
      </c>
      <c r="B67" s="35" t="s">
        <v>260</v>
      </c>
      <c r="C67" s="36">
        <f t="shared" si="6"/>
        <v>8</v>
      </c>
      <c r="D67" s="104"/>
      <c r="E67" s="25"/>
      <c r="F67" s="107"/>
      <c r="G67" s="25"/>
      <c r="H67" s="107"/>
      <c r="I67" s="104"/>
      <c r="J67" s="39"/>
      <c r="K67" s="38">
        <v>8</v>
      </c>
      <c r="L67" s="129"/>
      <c r="M67" s="25">
        <f t="shared" si="4"/>
        <v>1</v>
      </c>
      <c r="N67" s="136">
        <f t="shared" si="7"/>
        <v>0</v>
      </c>
      <c r="O67" s="136">
        <f t="shared" si="7"/>
        <v>0</v>
      </c>
      <c r="P67" s="136">
        <f t="shared" si="7"/>
        <v>0</v>
      </c>
      <c r="Q67" s="136">
        <f t="shared" si="7"/>
        <v>0</v>
      </c>
      <c r="R67" s="136">
        <f t="shared" si="7"/>
        <v>0</v>
      </c>
      <c r="S67" s="136">
        <f t="shared" si="7"/>
        <v>0</v>
      </c>
      <c r="T67" s="136">
        <f t="shared" si="7"/>
        <v>0</v>
      </c>
      <c r="U67" s="136">
        <f t="shared" si="7"/>
        <v>1</v>
      </c>
      <c r="V67" s="38"/>
      <c r="W67" s="136" t="s">
        <v>282</v>
      </c>
      <c r="X67" s="25"/>
      <c r="Y67" s="25"/>
      <c r="Z67" s="25"/>
    </row>
    <row r="68" spans="1:26" s="86" customFormat="1" ht="15">
      <c r="A68" s="35" t="s">
        <v>69</v>
      </c>
      <c r="B68" s="35" t="s">
        <v>94</v>
      </c>
      <c r="C68" s="36">
        <f t="shared" si="6"/>
        <v>8</v>
      </c>
      <c r="D68" s="104">
        <v>4</v>
      </c>
      <c r="E68" s="25"/>
      <c r="F68" s="107"/>
      <c r="G68" s="25"/>
      <c r="H68" s="107"/>
      <c r="I68" s="104"/>
      <c r="J68" s="39">
        <v>4</v>
      </c>
      <c r="K68" s="38"/>
      <c r="L68" s="129"/>
      <c r="M68" s="25">
        <f t="shared" si="4"/>
        <v>2</v>
      </c>
      <c r="N68" s="136">
        <f t="shared" si="7"/>
        <v>0</v>
      </c>
      <c r="O68" s="136">
        <f t="shared" si="7"/>
        <v>0</v>
      </c>
      <c r="P68" s="136">
        <f t="shared" si="7"/>
        <v>0</v>
      </c>
      <c r="Q68" s="136">
        <f t="shared" si="7"/>
        <v>0</v>
      </c>
      <c r="R68" s="136">
        <f t="shared" si="7"/>
        <v>0</v>
      </c>
      <c r="S68" s="136">
        <f t="shared" si="7"/>
        <v>0</v>
      </c>
      <c r="T68" s="136">
        <f t="shared" si="7"/>
        <v>1</v>
      </c>
      <c r="U68" s="136">
        <f t="shared" si="7"/>
        <v>0</v>
      </c>
      <c r="V68" s="38"/>
      <c r="W68" s="136" t="s">
        <v>282</v>
      </c>
      <c r="X68" s="25"/>
      <c r="Y68" s="25"/>
      <c r="Z68" s="25"/>
    </row>
    <row r="69" spans="1:26" s="86" customFormat="1" ht="15">
      <c r="A69" s="86" t="s">
        <v>171</v>
      </c>
      <c r="B69" s="86" t="s">
        <v>241</v>
      </c>
      <c r="C69" s="36">
        <f t="shared" si="6"/>
        <v>8</v>
      </c>
      <c r="D69" s="104"/>
      <c r="E69" s="25"/>
      <c r="F69" s="107"/>
      <c r="G69" s="25"/>
      <c r="H69" s="107"/>
      <c r="I69" s="104">
        <v>8</v>
      </c>
      <c r="J69" s="39"/>
      <c r="K69" s="38"/>
      <c r="L69" s="129"/>
      <c r="M69" s="25">
        <f t="shared" si="4"/>
        <v>1</v>
      </c>
      <c r="N69" s="136">
        <f t="shared" si="7"/>
        <v>0</v>
      </c>
      <c r="O69" s="136">
        <f t="shared" si="7"/>
        <v>0</v>
      </c>
      <c r="P69" s="136">
        <f t="shared" si="7"/>
        <v>0</v>
      </c>
      <c r="Q69" s="136">
        <f t="shared" si="7"/>
        <v>0</v>
      </c>
      <c r="R69" s="136">
        <f t="shared" si="7"/>
        <v>0</v>
      </c>
      <c r="S69" s="136">
        <f t="shared" si="7"/>
        <v>0</v>
      </c>
      <c r="T69" s="136">
        <f t="shared" si="7"/>
        <v>0</v>
      </c>
      <c r="U69" s="136">
        <f t="shared" si="7"/>
        <v>1</v>
      </c>
      <c r="V69" s="38"/>
      <c r="W69" s="136" t="s">
        <v>282</v>
      </c>
      <c r="X69" s="25"/>
      <c r="Y69" s="25"/>
      <c r="Z69" s="25"/>
    </row>
    <row r="70" spans="1:26" s="86" customFormat="1" ht="15">
      <c r="A70" s="86" t="s">
        <v>135</v>
      </c>
      <c r="B70" s="86" t="s">
        <v>242</v>
      </c>
      <c r="C70" s="36">
        <f t="shared" si="6"/>
        <v>8</v>
      </c>
      <c r="D70" s="104"/>
      <c r="E70" s="25"/>
      <c r="F70" s="107"/>
      <c r="G70" s="25"/>
      <c r="H70" s="107"/>
      <c r="I70" s="104">
        <v>8</v>
      </c>
      <c r="J70" s="39"/>
      <c r="K70" s="38"/>
      <c r="L70" s="129"/>
      <c r="M70" s="25">
        <f t="shared" si="4"/>
        <v>1</v>
      </c>
      <c r="N70" s="136">
        <f t="shared" si="7"/>
        <v>0</v>
      </c>
      <c r="O70" s="136">
        <f t="shared" si="7"/>
        <v>0</v>
      </c>
      <c r="P70" s="136">
        <f t="shared" si="7"/>
        <v>0</v>
      </c>
      <c r="Q70" s="136">
        <f t="shared" si="7"/>
        <v>0</v>
      </c>
      <c r="R70" s="136">
        <f t="shared" si="7"/>
        <v>0</v>
      </c>
      <c r="S70" s="136">
        <f t="shared" si="7"/>
        <v>0</v>
      </c>
      <c r="T70" s="136">
        <f t="shared" si="7"/>
        <v>0</v>
      </c>
      <c r="U70" s="136">
        <f t="shared" si="7"/>
        <v>1</v>
      </c>
      <c r="V70" s="38"/>
      <c r="W70" s="136" t="s">
        <v>282</v>
      </c>
      <c r="X70" s="25"/>
      <c r="Y70" s="25"/>
      <c r="Z70" s="25"/>
    </row>
    <row r="71" spans="1:26" s="86" customFormat="1" ht="15">
      <c r="A71" s="35" t="s">
        <v>92</v>
      </c>
      <c r="B71" s="35" t="s">
        <v>93</v>
      </c>
      <c r="C71" s="36">
        <f t="shared" si="6"/>
        <v>8</v>
      </c>
      <c r="D71" s="104">
        <v>4</v>
      </c>
      <c r="E71" s="25"/>
      <c r="F71" s="107"/>
      <c r="G71" s="25">
        <v>4</v>
      </c>
      <c r="H71" s="107"/>
      <c r="I71" s="104"/>
      <c r="J71" s="39"/>
      <c r="K71" s="38"/>
      <c r="L71" s="129"/>
      <c r="M71" s="25">
        <f t="shared" si="4"/>
        <v>2</v>
      </c>
      <c r="N71" s="136">
        <f t="shared" si="7"/>
        <v>0</v>
      </c>
      <c r="O71" s="136">
        <f t="shared" si="7"/>
        <v>0</v>
      </c>
      <c r="P71" s="136">
        <f t="shared" si="7"/>
        <v>0</v>
      </c>
      <c r="Q71" s="136">
        <f t="shared" si="7"/>
        <v>0</v>
      </c>
      <c r="R71" s="136">
        <f t="shared" si="7"/>
        <v>0</v>
      </c>
      <c r="S71" s="136">
        <f t="shared" si="7"/>
        <v>0</v>
      </c>
      <c r="T71" s="136">
        <f t="shared" si="7"/>
        <v>1</v>
      </c>
      <c r="U71" s="136">
        <f t="shared" si="7"/>
        <v>0</v>
      </c>
      <c r="V71" s="38"/>
      <c r="W71" s="136" t="s">
        <v>282</v>
      </c>
      <c r="X71" s="25"/>
      <c r="Y71" s="25"/>
      <c r="Z71" s="25"/>
    </row>
    <row r="72" spans="1:26" s="86" customFormat="1" ht="15">
      <c r="A72" s="35" t="s">
        <v>72</v>
      </c>
      <c r="B72" s="35" t="s">
        <v>96</v>
      </c>
      <c r="C72" s="36">
        <f t="shared" si="6"/>
        <v>8</v>
      </c>
      <c r="D72" s="104">
        <v>4</v>
      </c>
      <c r="E72" s="25">
        <v>4</v>
      </c>
      <c r="F72" s="107"/>
      <c r="G72" s="25"/>
      <c r="H72" s="107"/>
      <c r="I72" s="104"/>
      <c r="J72" s="39"/>
      <c r="K72" s="38"/>
      <c r="L72" s="129"/>
      <c r="M72" s="25">
        <f t="shared" si="4"/>
        <v>2</v>
      </c>
      <c r="N72" s="136">
        <f t="shared" si="7"/>
        <v>0</v>
      </c>
      <c r="O72" s="136">
        <f t="shared" si="7"/>
        <v>0</v>
      </c>
      <c r="P72" s="136">
        <f t="shared" si="7"/>
        <v>0</v>
      </c>
      <c r="Q72" s="136">
        <f t="shared" si="7"/>
        <v>0</v>
      </c>
      <c r="R72" s="136">
        <f t="shared" si="7"/>
        <v>0</v>
      </c>
      <c r="S72" s="136">
        <f t="shared" si="7"/>
        <v>0</v>
      </c>
      <c r="T72" s="136">
        <f t="shared" si="7"/>
        <v>1</v>
      </c>
      <c r="U72" s="136">
        <f t="shared" si="7"/>
        <v>0</v>
      </c>
      <c r="V72" s="38"/>
      <c r="W72" s="136" t="s">
        <v>282</v>
      </c>
      <c r="X72" s="25"/>
      <c r="Y72" s="25"/>
      <c r="Z72" s="25"/>
    </row>
    <row r="73" spans="1:26" s="86" customFormat="1" ht="15">
      <c r="A73" s="35" t="s">
        <v>171</v>
      </c>
      <c r="B73" s="35" t="s">
        <v>203</v>
      </c>
      <c r="C73" s="36">
        <f t="shared" si="6"/>
        <v>7</v>
      </c>
      <c r="D73" s="104"/>
      <c r="E73" s="25"/>
      <c r="F73" s="107"/>
      <c r="G73" s="25">
        <v>1</v>
      </c>
      <c r="H73" s="107"/>
      <c r="I73" s="104">
        <v>6</v>
      </c>
      <c r="J73" s="39"/>
      <c r="K73" s="38"/>
      <c r="L73" s="129"/>
      <c r="M73" s="25">
        <f t="shared" si="4"/>
        <v>2</v>
      </c>
      <c r="N73" s="136">
        <f t="shared" si="7"/>
        <v>0</v>
      </c>
      <c r="O73" s="136">
        <f t="shared" si="7"/>
        <v>0</v>
      </c>
      <c r="P73" s="136">
        <f t="shared" si="7"/>
        <v>0</v>
      </c>
      <c r="Q73" s="136">
        <f t="shared" si="7"/>
        <v>0</v>
      </c>
      <c r="R73" s="136">
        <f t="shared" si="7"/>
        <v>0</v>
      </c>
      <c r="S73" s="136">
        <f t="shared" si="7"/>
        <v>0</v>
      </c>
      <c r="T73" s="136">
        <f t="shared" si="7"/>
        <v>1</v>
      </c>
      <c r="U73" s="136">
        <f t="shared" si="7"/>
        <v>0</v>
      </c>
      <c r="V73" s="38"/>
      <c r="W73" s="136" t="s">
        <v>282</v>
      </c>
      <c r="X73" s="25"/>
      <c r="Y73" s="25"/>
      <c r="Z73" s="25"/>
    </row>
    <row r="74" spans="1:26" s="86" customFormat="1" ht="15">
      <c r="A74" s="35" t="s">
        <v>206</v>
      </c>
      <c r="B74" s="35" t="s">
        <v>153</v>
      </c>
      <c r="C74" s="36">
        <f t="shared" si="6"/>
        <v>7</v>
      </c>
      <c r="D74" s="104"/>
      <c r="E74" s="25"/>
      <c r="F74" s="107"/>
      <c r="G74" s="25">
        <v>1</v>
      </c>
      <c r="H74" s="107"/>
      <c r="I74" s="104">
        <v>6</v>
      </c>
      <c r="J74" s="39"/>
      <c r="K74" s="38"/>
      <c r="L74" s="129"/>
      <c r="M74" s="25">
        <f t="shared" si="4"/>
        <v>2</v>
      </c>
      <c r="N74" s="136">
        <f t="shared" si="7"/>
        <v>0</v>
      </c>
      <c r="O74" s="136">
        <f t="shared" si="7"/>
        <v>0</v>
      </c>
      <c r="P74" s="136">
        <f t="shared" si="7"/>
        <v>0</v>
      </c>
      <c r="Q74" s="136">
        <f t="shared" si="7"/>
        <v>0</v>
      </c>
      <c r="R74" s="136">
        <f t="shared" si="7"/>
        <v>0</v>
      </c>
      <c r="S74" s="136">
        <f t="shared" si="7"/>
        <v>0</v>
      </c>
      <c r="T74" s="136">
        <f t="shared" si="7"/>
        <v>1</v>
      </c>
      <c r="U74" s="136">
        <f t="shared" si="7"/>
        <v>0</v>
      </c>
      <c r="V74" s="38"/>
      <c r="W74" s="136" t="s">
        <v>282</v>
      </c>
      <c r="X74" s="25"/>
      <c r="Y74" s="25"/>
      <c r="Z74" s="25"/>
    </row>
    <row r="75" spans="1:26" s="86" customFormat="1" ht="15">
      <c r="A75" s="35" t="s">
        <v>169</v>
      </c>
      <c r="B75" s="35" t="s">
        <v>170</v>
      </c>
      <c r="C75" s="36">
        <f t="shared" si="6"/>
        <v>7</v>
      </c>
      <c r="D75" s="104"/>
      <c r="E75" s="25"/>
      <c r="F75" s="107">
        <v>3</v>
      </c>
      <c r="G75" s="25"/>
      <c r="H75" s="107">
        <v>4</v>
      </c>
      <c r="I75" s="104"/>
      <c r="J75" s="39"/>
      <c r="K75" s="38"/>
      <c r="L75" s="129"/>
      <c r="M75" s="25">
        <f t="shared" si="4"/>
        <v>2</v>
      </c>
      <c r="N75" s="136">
        <f t="shared" si="7"/>
        <v>0</v>
      </c>
      <c r="O75" s="136">
        <f t="shared" si="7"/>
        <v>0</v>
      </c>
      <c r="P75" s="136">
        <f t="shared" si="7"/>
        <v>0</v>
      </c>
      <c r="Q75" s="136">
        <f t="shared" si="7"/>
        <v>0</v>
      </c>
      <c r="R75" s="136">
        <f t="shared" si="7"/>
        <v>0</v>
      </c>
      <c r="S75" s="136">
        <f t="shared" si="7"/>
        <v>0</v>
      </c>
      <c r="T75" s="136">
        <f t="shared" si="7"/>
        <v>1</v>
      </c>
      <c r="U75" s="136">
        <f t="shared" si="7"/>
        <v>0</v>
      </c>
      <c r="V75" s="38"/>
      <c r="W75" s="136" t="s">
        <v>282</v>
      </c>
      <c r="X75" s="25"/>
      <c r="Y75" s="25"/>
      <c r="Z75" s="25"/>
    </row>
    <row r="76" spans="1:26" s="86" customFormat="1" ht="15">
      <c r="A76" s="35" t="s">
        <v>171</v>
      </c>
      <c r="B76" s="35" t="s">
        <v>172</v>
      </c>
      <c r="C76" s="36">
        <f t="shared" si="6"/>
        <v>7</v>
      </c>
      <c r="D76" s="104"/>
      <c r="E76" s="25"/>
      <c r="F76" s="107">
        <v>4</v>
      </c>
      <c r="G76" s="25">
        <v>3</v>
      </c>
      <c r="H76" s="107"/>
      <c r="I76" s="104"/>
      <c r="J76" s="39"/>
      <c r="K76" s="38"/>
      <c r="L76" s="129"/>
      <c r="M76" s="25">
        <f t="shared" si="4"/>
        <v>2</v>
      </c>
      <c r="N76" s="136">
        <f t="shared" si="7"/>
        <v>0</v>
      </c>
      <c r="O76" s="136">
        <f t="shared" si="7"/>
        <v>0</v>
      </c>
      <c r="P76" s="136">
        <f t="shared" si="7"/>
        <v>0</v>
      </c>
      <c r="Q76" s="136">
        <f t="shared" si="7"/>
        <v>0</v>
      </c>
      <c r="R76" s="136">
        <f t="shared" si="7"/>
        <v>0</v>
      </c>
      <c r="S76" s="136">
        <f t="shared" si="7"/>
        <v>0</v>
      </c>
      <c r="T76" s="136">
        <f t="shared" si="7"/>
        <v>1</v>
      </c>
      <c r="U76" s="136">
        <f t="shared" si="7"/>
        <v>0</v>
      </c>
      <c r="V76" s="38"/>
      <c r="W76" s="136" t="s">
        <v>282</v>
      </c>
      <c r="X76" s="25"/>
      <c r="Y76" s="25"/>
      <c r="Z76" s="25"/>
    </row>
    <row r="77" spans="1:26" s="86" customFormat="1" ht="15">
      <c r="A77" s="35" t="s">
        <v>135</v>
      </c>
      <c r="B77" s="35" t="s">
        <v>154</v>
      </c>
      <c r="C77" s="36">
        <f t="shared" si="6"/>
        <v>7</v>
      </c>
      <c r="D77" s="104"/>
      <c r="E77" s="25">
        <v>5</v>
      </c>
      <c r="F77" s="107">
        <v>2</v>
      </c>
      <c r="G77" s="25"/>
      <c r="H77" s="107"/>
      <c r="I77" s="104"/>
      <c r="J77" s="39"/>
      <c r="K77" s="38"/>
      <c r="L77" s="129"/>
      <c r="M77" s="25">
        <f t="shared" si="4"/>
        <v>2</v>
      </c>
      <c r="N77" s="136">
        <f t="shared" si="7"/>
        <v>0</v>
      </c>
      <c r="O77" s="136">
        <f t="shared" si="7"/>
        <v>0</v>
      </c>
      <c r="P77" s="136">
        <f t="shared" si="7"/>
        <v>0</v>
      </c>
      <c r="Q77" s="136">
        <f t="shared" si="7"/>
        <v>0</v>
      </c>
      <c r="R77" s="136">
        <f t="shared" si="7"/>
        <v>0</v>
      </c>
      <c r="S77" s="136">
        <f t="shared" si="7"/>
        <v>0</v>
      </c>
      <c r="T77" s="136">
        <f t="shared" si="7"/>
        <v>1</v>
      </c>
      <c r="U77" s="136">
        <f t="shared" si="7"/>
        <v>0</v>
      </c>
      <c r="V77" s="38"/>
      <c r="W77" s="136" t="s">
        <v>282</v>
      </c>
      <c r="X77" s="25"/>
      <c r="Y77" s="25"/>
      <c r="Z77" s="25"/>
    </row>
    <row r="78" spans="1:26" s="86" customFormat="1" ht="15">
      <c r="A78" s="35" t="s">
        <v>66</v>
      </c>
      <c r="B78" s="35" t="s">
        <v>67</v>
      </c>
      <c r="C78" s="36">
        <f t="shared" si="6"/>
        <v>7</v>
      </c>
      <c r="D78" s="104">
        <v>3</v>
      </c>
      <c r="E78" s="25">
        <v>4</v>
      </c>
      <c r="F78" s="107"/>
      <c r="G78" s="25"/>
      <c r="H78" s="107"/>
      <c r="I78" s="104"/>
      <c r="J78" s="39"/>
      <c r="K78" s="38"/>
      <c r="L78" s="129"/>
      <c r="M78" s="25">
        <f t="shared" si="4"/>
        <v>2</v>
      </c>
      <c r="N78" s="136">
        <f t="shared" si="7"/>
        <v>0</v>
      </c>
      <c r="O78" s="136">
        <f t="shared" si="7"/>
        <v>0</v>
      </c>
      <c r="P78" s="136">
        <f t="shared" si="7"/>
        <v>0</v>
      </c>
      <c r="Q78" s="136">
        <f t="shared" si="7"/>
        <v>0</v>
      </c>
      <c r="R78" s="136">
        <f t="shared" si="7"/>
        <v>0</v>
      </c>
      <c r="S78" s="136">
        <f t="shared" si="7"/>
        <v>0</v>
      </c>
      <c r="T78" s="136">
        <f t="shared" si="7"/>
        <v>1</v>
      </c>
      <c r="U78" s="136">
        <f t="shared" si="7"/>
        <v>0</v>
      </c>
      <c r="V78" s="38"/>
      <c r="W78" s="136" t="s">
        <v>282</v>
      </c>
      <c r="X78" s="25"/>
      <c r="Y78" s="25"/>
      <c r="Z78" s="25"/>
    </row>
    <row r="79" spans="1:26" s="86" customFormat="1" ht="15">
      <c r="A79" s="35" t="s">
        <v>101</v>
      </c>
      <c r="B79" s="35" t="s">
        <v>102</v>
      </c>
      <c r="C79" s="36">
        <f t="shared" si="6"/>
        <v>7</v>
      </c>
      <c r="D79" s="104">
        <v>4</v>
      </c>
      <c r="E79" s="25">
        <v>3</v>
      </c>
      <c r="F79" s="107"/>
      <c r="G79" s="25"/>
      <c r="H79" s="107"/>
      <c r="I79" s="104"/>
      <c r="J79" s="39"/>
      <c r="K79" s="38"/>
      <c r="L79" s="129"/>
      <c r="M79" s="25">
        <f t="shared" si="4"/>
        <v>2</v>
      </c>
      <c r="N79" s="136">
        <f t="shared" si="7"/>
        <v>0</v>
      </c>
      <c r="O79" s="136">
        <f t="shared" si="7"/>
        <v>0</v>
      </c>
      <c r="P79" s="136">
        <f t="shared" si="7"/>
        <v>0</v>
      </c>
      <c r="Q79" s="136">
        <f t="shared" si="7"/>
        <v>0</v>
      </c>
      <c r="R79" s="136">
        <f t="shared" si="7"/>
        <v>0</v>
      </c>
      <c r="S79" s="136">
        <f t="shared" si="7"/>
        <v>0</v>
      </c>
      <c r="T79" s="136">
        <f t="shared" si="7"/>
        <v>1</v>
      </c>
      <c r="U79" s="136">
        <f t="shared" si="7"/>
        <v>0</v>
      </c>
      <c r="V79" s="38"/>
      <c r="W79" s="136" t="s">
        <v>282</v>
      </c>
      <c r="X79" s="25"/>
      <c r="Y79" s="25"/>
      <c r="Z79" s="25"/>
    </row>
    <row r="80" spans="1:26" s="86" customFormat="1" ht="15">
      <c r="A80" s="35" t="s">
        <v>262</v>
      </c>
      <c r="B80" s="35" t="s">
        <v>261</v>
      </c>
      <c r="C80" s="36">
        <f t="shared" si="6"/>
        <v>6</v>
      </c>
      <c r="D80" s="104"/>
      <c r="E80" s="25"/>
      <c r="F80" s="107"/>
      <c r="G80" s="25"/>
      <c r="H80" s="107"/>
      <c r="I80" s="104"/>
      <c r="J80" s="39"/>
      <c r="K80" s="38">
        <v>6</v>
      </c>
      <c r="L80" s="129"/>
      <c r="M80" s="25">
        <f t="shared" si="4"/>
        <v>1</v>
      </c>
      <c r="N80" s="136">
        <f t="shared" si="7"/>
        <v>0</v>
      </c>
      <c r="O80" s="136">
        <f t="shared" si="7"/>
        <v>0</v>
      </c>
      <c r="P80" s="136">
        <f t="shared" si="7"/>
        <v>0</v>
      </c>
      <c r="Q80" s="136">
        <f t="shared" si="7"/>
        <v>0</v>
      </c>
      <c r="R80" s="136">
        <f t="shared" si="7"/>
        <v>0</v>
      </c>
      <c r="S80" s="136">
        <f t="shared" si="7"/>
        <v>0</v>
      </c>
      <c r="T80" s="136">
        <f t="shared" si="7"/>
        <v>0</v>
      </c>
      <c r="U80" s="136">
        <f t="shared" si="7"/>
        <v>1</v>
      </c>
      <c r="V80" s="38"/>
      <c r="W80" s="136" t="s">
        <v>282</v>
      </c>
      <c r="X80" s="25"/>
      <c r="Y80" s="25"/>
      <c r="Z80" s="25"/>
    </row>
    <row r="81" spans="1:26" s="86" customFormat="1" ht="15">
      <c r="A81" s="35" t="s">
        <v>263</v>
      </c>
      <c r="B81" s="35" t="s">
        <v>145</v>
      </c>
      <c r="C81" s="36">
        <f aca="true" t="shared" si="8" ref="C81:C112">SUM(D81:K81)</f>
        <v>6</v>
      </c>
      <c r="D81" s="104"/>
      <c r="E81" s="25"/>
      <c r="F81" s="107"/>
      <c r="G81" s="25"/>
      <c r="H81" s="107"/>
      <c r="I81" s="104"/>
      <c r="J81" s="39"/>
      <c r="K81" s="38">
        <v>6</v>
      </c>
      <c r="L81" s="129"/>
      <c r="M81" s="25">
        <f t="shared" si="4"/>
        <v>1</v>
      </c>
      <c r="N81" s="136">
        <f t="shared" si="7"/>
        <v>0</v>
      </c>
      <c r="O81" s="136">
        <f t="shared" si="7"/>
        <v>0</v>
      </c>
      <c r="P81" s="136">
        <f t="shared" si="7"/>
        <v>0</v>
      </c>
      <c r="Q81" s="136">
        <f t="shared" si="7"/>
        <v>0</v>
      </c>
      <c r="R81" s="136">
        <f t="shared" si="7"/>
        <v>0</v>
      </c>
      <c r="S81" s="136">
        <f t="shared" si="7"/>
        <v>0</v>
      </c>
      <c r="T81" s="136">
        <f t="shared" si="7"/>
        <v>0</v>
      </c>
      <c r="U81" s="136">
        <f t="shared" si="7"/>
        <v>1</v>
      </c>
      <c r="V81" s="38"/>
      <c r="W81" s="136" t="s">
        <v>282</v>
      </c>
      <c r="X81" s="25"/>
      <c r="Y81" s="25"/>
      <c r="Z81" s="25"/>
    </row>
    <row r="82" spans="1:26" s="86" customFormat="1" ht="15">
      <c r="A82" s="35" t="s">
        <v>72</v>
      </c>
      <c r="B82" s="35" t="s">
        <v>267</v>
      </c>
      <c r="C82" s="36">
        <f t="shared" si="8"/>
        <v>6</v>
      </c>
      <c r="D82" s="104"/>
      <c r="E82" s="25"/>
      <c r="F82" s="107"/>
      <c r="G82" s="25"/>
      <c r="H82" s="107"/>
      <c r="I82" s="104"/>
      <c r="J82" s="39"/>
      <c r="K82" s="38">
        <v>6</v>
      </c>
      <c r="L82" s="129"/>
      <c r="M82" s="25">
        <f t="shared" si="4"/>
        <v>1</v>
      </c>
      <c r="N82" s="136">
        <f t="shared" si="7"/>
        <v>0</v>
      </c>
      <c r="O82" s="136">
        <f t="shared" si="7"/>
        <v>0</v>
      </c>
      <c r="P82" s="136">
        <f t="shared" si="7"/>
        <v>0</v>
      </c>
      <c r="Q82" s="136">
        <f t="shared" si="7"/>
        <v>0</v>
      </c>
      <c r="R82" s="136">
        <f t="shared" si="7"/>
        <v>0</v>
      </c>
      <c r="S82" s="136">
        <f t="shared" si="7"/>
        <v>0</v>
      </c>
      <c r="T82" s="136">
        <f t="shared" si="7"/>
        <v>0</v>
      </c>
      <c r="U82" s="136">
        <f aca="true" t="shared" si="9" ref="P82:U119">IF($M82=U$16,1,)</f>
        <v>1</v>
      </c>
      <c r="V82" s="38"/>
      <c r="W82" s="136" t="s">
        <v>282</v>
      </c>
      <c r="X82" s="25"/>
      <c r="Y82" s="25"/>
      <c r="Z82" s="25"/>
    </row>
    <row r="83" spans="1:26" s="86" customFormat="1" ht="15">
      <c r="A83" s="35" t="s">
        <v>48</v>
      </c>
      <c r="B83" s="90" t="s">
        <v>153</v>
      </c>
      <c r="C83" s="36">
        <f t="shared" si="8"/>
        <v>6</v>
      </c>
      <c r="D83" s="104"/>
      <c r="E83" s="25">
        <v>6</v>
      </c>
      <c r="F83" s="107"/>
      <c r="G83" s="25"/>
      <c r="H83" s="107"/>
      <c r="I83" s="104"/>
      <c r="J83" s="39"/>
      <c r="K83" s="38"/>
      <c r="L83" s="129"/>
      <c r="M83" s="25">
        <f aca="true" t="shared" si="10" ref="M83:M119">COUNT(D83:K83)</f>
        <v>1</v>
      </c>
      <c r="N83" s="136">
        <f aca="true" t="shared" si="11" ref="N83:O119">IF($M83=N$16,1,)</f>
        <v>0</v>
      </c>
      <c r="O83" s="136">
        <f t="shared" si="11"/>
        <v>0</v>
      </c>
      <c r="P83" s="136">
        <f t="shared" si="9"/>
        <v>0</v>
      </c>
      <c r="Q83" s="136">
        <f t="shared" si="9"/>
        <v>0</v>
      </c>
      <c r="R83" s="136">
        <f t="shared" si="9"/>
        <v>0</v>
      </c>
      <c r="S83" s="136">
        <f t="shared" si="9"/>
        <v>0</v>
      </c>
      <c r="T83" s="136">
        <f t="shared" si="9"/>
        <v>0</v>
      </c>
      <c r="U83" s="136">
        <f t="shared" si="9"/>
        <v>1</v>
      </c>
      <c r="V83" s="38"/>
      <c r="W83" s="136" t="s">
        <v>282</v>
      </c>
      <c r="X83" s="25"/>
      <c r="Y83" s="25"/>
      <c r="Z83" s="25"/>
    </row>
    <row r="84" spans="1:26" s="86" customFormat="1" ht="15">
      <c r="A84" s="35" t="s">
        <v>29</v>
      </c>
      <c r="B84" s="90" t="s">
        <v>157</v>
      </c>
      <c r="C84" s="36">
        <f t="shared" si="8"/>
        <v>6</v>
      </c>
      <c r="D84" s="104"/>
      <c r="E84" s="25">
        <v>4</v>
      </c>
      <c r="F84" s="107">
        <v>2</v>
      </c>
      <c r="G84" s="25"/>
      <c r="H84" s="107"/>
      <c r="I84" s="104"/>
      <c r="J84" s="39"/>
      <c r="K84" s="38"/>
      <c r="L84" s="129"/>
      <c r="M84" s="25">
        <f t="shared" si="10"/>
        <v>2</v>
      </c>
      <c r="N84" s="136">
        <f t="shared" si="11"/>
        <v>0</v>
      </c>
      <c r="O84" s="136">
        <f t="shared" si="11"/>
        <v>0</v>
      </c>
      <c r="P84" s="136">
        <f t="shared" si="9"/>
        <v>0</v>
      </c>
      <c r="Q84" s="136">
        <f t="shared" si="9"/>
        <v>0</v>
      </c>
      <c r="R84" s="136">
        <f t="shared" si="9"/>
        <v>0</v>
      </c>
      <c r="S84" s="136">
        <f t="shared" si="9"/>
        <v>0</v>
      </c>
      <c r="T84" s="136">
        <f t="shared" si="9"/>
        <v>1</v>
      </c>
      <c r="U84" s="136">
        <f t="shared" si="9"/>
        <v>0</v>
      </c>
      <c r="V84" s="38"/>
      <c r="W84" s="136" t="s">
        <v>282</v>
      </c>
      <c r="X84" s="25"/>
      <c r="Y84" s="25"/>
      <c r="Z84" s="25"/>
    </row>
    <row r="85" spans="1:26" s="86" customFormat="1" ht="15">
      <c r="A85" s="35" t="s">
        <v>80</v>
      </c>
      <c r="B85" s="35" t="s">
        <v>81</v>
      </c>
      <c r="C85" s="36">
        <f t="shared" si="8"/>
        <v>6</v>
      </c>
      <c r="D85" s="104">
        <v>4</v>
      </c>
      <c r="E85" s="63"/>
      <c r="F85" s="107">
        <v>2</v>
      </c>
      <c r="G85" s="25"/>
      <c r="H85" s="107"/>
      <c r="I85" s="104"/>
      <c r="J85" s="39"/>
      <c r="K85" s="38"/>
      <c r="L85" s="131"/>
      <c r="M85" s="25">
        <f t="shared" si="10"/>
        <v>2</v>
      </c>
      <c r="N85" s="136">
        <f t="shared" si="11"/>
        <v>0</v>
      </c>
      <c r="O85" s="136">
        <f t="shared" si="11"/>
        <v>0</v>
      </c>
      <c r="P85" s="136">
        <f t="shared" si="9"/>
        <v>0</v>
      </c>
      <c r="Q85" s="136">
        <f t="shared" si="9"/>
        <v>0</v>
      </c>
      <c r="R85" s="136">
        <f t="shared" si="9"/>
        <v>0</v>
      </c>
      <c r="S85" s="136">
        <f t="shared" si="9"/>
        <v>0</v>
      </c>
      <c r="T85" s="136">
        <f t="shared" si="9"/>
        <v>1</v>
      </c>
      <c r="U85" s="136">
        <f t="shared" si="9"/>
        <v>0</v>
      </c>
      <c r="V85" s="38"/>
      <c r="W85" s="136" t="s">
        <v>282</v>
      </c>
      <c r="X85" s="25"/>
      <c r="Y85" s="25"/>
      <c r="Z85" s="25"/>
    </row>
    <row r="86" spans="1:26" s="86" customFormat="1" ht="15">
      <c r="A86" s="35" t="s">
        <v>64</v>
      </c>
      <c r="B86" s="35" t="s">
        <v>65</v>
      </c>
      <c r="C86" s="36">
        <f t="shared" si="8"/>
        <v>6</v>
      </c>
      <c r="D86" s="104">
        <v>2</v>
      </c>
      <c r="E86" s="25"/>
      <c r="F86" s="107">
        <v>4</v>
      </c>
      <c r="G86" s="25"/>
      <c r="H86" s="107"/>
      <c r="I86" s="104"/>
      <c r="J86" s="39"/>
      <c r="K86" s="38"/>
      <c r="L86" s="129"/>
      <c r="M86" s="25">
        <f t="shared" si="10"/>
        <v>2</v>
      </c>
      <c r="N86" s="136">
        <f t="shared" si="11"/>
        <v>0</v>
      </c>
      <c r="O86" s="136">
        <f t="shared" si="11"/>
        <v>0</v>
      </c>
      <c r="P86" s="136">
        <f t="shared" si="9"/>
        <v>0</v>
      </c>
      <c r="Q86" s="136">
        <f t="shared" si="9"/>
        <v>0</v>
      </c>
      <c r="R86" s="136">
        <f t="shared" si="9"/>
        <v>0</v>
      </c>
      <c r="S86" s="136">
        <f t="shared" si="9"/>
        <v>0</v>
      </c>
      <c r="T86" s="136">
        <f t="shared" si="9"/>
        <v>1</v>
      </c>
      <c r="U86" s="136">
        <f t="shared" si="9"/>
        <v>0</v>
      </c>
      <c r="V86" s="38"/>
      <c r="W86" s="136" t="s">
        <v>282</v>
      </c>
      <c r="X86" s="25"/>
      <c r="Y86" s="25"/>
      <c r="Z86" s="25"/>
    </row>
    <row r="87" spans="1:26" s="86" customFormat="1" ht="15">
      <c r="A87" s="35" t="s">
        <v>62</v>
      </c>
      <c r="B87" s="35" t="s">
        <v>63</v>
      </c>
      <c r="C87" s="36">
        <f t="shared" si="8"/>
        <v>5</v>
      </c>
      <c r="D87" s="104">
        <v>2</v>
      </c>
      <c r="E87" s="25"/>
      <c r="F87" s="107"/>
      <c r="G87" s="25"/>
      <c r="H87" s="107"/>
      <c r="I87" s="104"/>
      <c r="J87" s="39">
        <v>3</v>
      </c>
      <c r="K87" s="38"/>
      <c r="L87" s="129"/>
      <c r="M87" s="25">
        <f t="shared" si="10"/>
        <v>2</v>
      </c>
      <c r="N87" s="136">
        <f t="shared" si="11"/>
        <v>0</v>
      </c>
      <c r="O87" s="136">
        <f t="shared" si="11"/>
        <v>0</v>
      </c>
      <c r="P87" s="136">
        <f t="shared" si="9"/>
        <v>0</v>
      </c>
      <c r="Q87" s="136">
        <f t="shared" si="9"/>
        <v>0</v>
      </c>
      <c r="R87" s="136">
        <f t="shared" si="9"/>
        <v>0</v>
      </c>
      <c r="S87" s="136">
        <f t="shared" si="9"/>
        <v>0</v>
      </c>
      <c r="T87" s="136">
        <f t="shared" si="9"/>
        <v>1</v>
      </c>
      <c r="U87" s="136">
        <f t="shared" si="9"/>
        <v>0</v>
      </c>
      <c r="V87" s="38"/>
      <c r="W87" s="136" t="s">
        <v>282</v>
      </c>
      <c r="X87" s="25"/>
      <c r="Y87" s="25"/>
      <c r="Z87" s="25"/>
    </row>
    <row r="88" spans="1:26" s="86" customFormat="1" ht="15">
      <c r="A88" s="35" t="s">
        <v>130</v>
      </c>
      <c r="B88" s="35" t="s">
        <v>131</v>
      </c>
      <c r="C88" s="36">
        <f t="shared" si="8"/>
        <v>5</v>
      </c>
      <c r="D88" s="104"/>
      <c r="E88" s="25">
        <v>4</v>
      </c>
      <c r="F88" s="107"/>
      <c r="G88" s="25"/>
      <c r="H88" s="107">
        <v>1</v>
      </c>
      <c r="I88" s="104"/>
      <c r="J88" s="39"/>
      <c r="K88" s="38"/>
      <c r="L88" s="129"/>
      <c r="M88" s="25">
        <f t="shared" si="10"/>
        <v>2</v>
      </c>
      <c r="N88" s="136">
        <f t="shared" si="11"/>
        <v>0</v>
      </c>
      <c r="O88" s="136">
        <f t="shared" si="11"/>
        <v>0</v>
      </c>
      <c r="P88" s="136">
        <f t="shared" si="9"/>
        <v>0</v>
      </c>
      <c r="Q88" s="136">
        <f t="shared" si="9"/>
        <v>0</v>
      </c>
      <c r="R88" s="136">
        <f t="shared" si="9"/>
        <v>0</v>
      </c>
      <c r="S88" s="136">
        <f t="shared" si="9"/>
        <v>0</v>
      </c>
      <c r="T88" s="136">
        <f t="shared" si="9"/>
        <v>1</v>
      </c>
      <c r="U88" s="136">
        <f t="shared" si="9"/>
        <v>0</v>
      </c>
      <c r="V88" s="38"/>
      <c r="W88" s="136" t="s">
        <v>282</v>
      </c>
      <c r="X88" s="25"/>
      <c r="Y88" s="25"/>
      <c r="Z88" s="25"/>
    </row>
    <row r="89" spans="1:26" s="86" customFormat="1" ht="15">
      <c r="A89" s="35" t="s">
        <v>39</v>
      </c>
      <c r="B89" s="90" t="s">
        <v>110</v>
      </c>
      <c r="C89" s="36">
        <f t="shared" si="8"/>
        <v>5</v>
      </c>
      <c r="D89" s="104">
        <v>2</v>
      </c>
      <c r="E89" s="25"/>
      <c r="F89" s="107"/>
      <c r="G89" s="25">
        <v>3</v>
      </c>
      <c r="H89" s="107"/>
      <c r="I89" s="104"/>
      <c r="J89" s="39"/>
      <c r="K89" s="38"/>
      <c r="L89" s="129"/>
      <c r="M89" s="25">
        <f t="shared" si="10"/>
        <v>2</v>
      </c>
      <c r="N89" s="136">
        <f t="shared" si="11"/>
        <v>0</v>
      </c>
      <c r="O89" s="136">
        <f t="shared" si="11"/>
        <v>0</v>
      </c>
      <c r="P89" s="136">
        <f t="shared" si="9"/>
        <v>0</v>
      </c>
      <c r="Q89" s="136">
        <f t="shared" si="9"/>
        <v>0</v>
      </c>
      <c r="R89" s="136">
        <f t="shared" si="9"/>
        <v>0</v>
      </c>
      <c r="S89" s="136">
        <f t="shared" si="9"/>
        <v>0</v>
      </c>
      <c r="T89" s="136">
        <f t="shared" si="9"/>
        <v>1</v>
      </c>
      <c r="U89" s="136">
        <f t="shared" si="9"/>
        <v>0</v>
      </c>
      <c r="V89" s="38"/>
      <c r="W89" s="136" t="s">
        <v>282</v>
      </c>
      <c r="X89" s="25"/>
      <c r="Y89" s="25"/>
      <c r="Z89" s="25"/>
    </row>
    <row r="90" spans="1:26" s="86" customFormat="1" ht="15">
      <c r="A90" s="35" t="s">
        <v>166</v>
      </c>
      <c r="B90" s="35" t="s">
        <v>167</v>
      </c>
      <c r="C90" s="36">
        <f t="shared" si="8"/>
        <v>5</v>
      </c>
      <c r="D90" s="104"/>
      <c r="E90" s="25"/>
      <c r="F90" s="107">
        <v>2</v>
      </c>
      <c r="G90" s="25">
        <v>3</v>
      </c>
      <c r="H90" s="107"/>
      <c r="I90" s="104"/>
      <c r="J90" s="39"/>
      <c r="K90" s="38"/>
      <c r="L90" s="129"/>
      <c r="M90" s="25">
        <f t="shared" si="10"/>
        <v>2</v>
      </c>
      <c r="N90" s="136">
        <f t="shared" si="11"/>
        <v>0</v>
      </c>
      <c r="O90" s="136">
        <f t="shared" si="11"/>
        <v>0</v>
      </c>
      <c r="P90" s="136">
        <f t="shared" si="9"/>
        <v>0</v>
      </c>
      <c r="Q90" s="136">
        <f t="shared" si="9"/>
        <v>0</v>
      </c>
      <c r="R90" s="136">
        <f t="shared" si="9"/>
        <v>0</v>
      </c>
      <c r="S90" s="136">
        <f t="shared" si="9"/>
        <v>0</v>
      </c>
      <c r="T90" s="136">
        <f t="shared" si="9"/>
        <v>1</v>
      </c>
      <c r="U90" s="136">
        <f t="shared" si="9"/>
        <v>0</v>
      </c>
      <c r="V90" s="38"/>
      <c r="W90" s="136" t="s">
        <v>282</v>
      </c>
      <c r="X90" s="25"/>
      <c r="Y90" s="25"/>
      <c r="Z90" s="25"/>
    </row>
    <row r="91" spans="1:26" s="86" customFormat="1" ht="15">
      <c r="A91" s="35" t="s">
        <v>39</v>
      </c>
      <c r="B91" s="90" t="s">
        <v>100</v>
      </c>
      <c r="C91" s="36">
        <f t="shared" si="8"/>
        <v>5</v>
      </c>
      <c r="D91" s="104">
        <v>3</v>
      </c>
      <c r="E91" s="63">
        <v>2</v>
      </c>
      <c r="F91" s="107"/>
      <c r="G91" s="25"/>
      <c r="H91" s="107"/>
      <c r="I91" s="104"/>
      <c r="J91" s="39"/>
      <c r="K91" s="38"/>
      <c r="L91" s="132"/>
      <c r="M91" s="25">
        <f t="shared" si="10"/>
        <v>2</v>
      </c>
      <c r="N91" s="136">
        <f t="shared" si="11"/>
        <v>0</v>
      </c>
      <c r="O91" s="136">
        <f t="shared" si="11"/>
        <v>0</v>
      </c>
      <c r="P91" s="136">
        <f t="shared" si="9"/>
        <v>0</v>
      </c>
      <c r="Q91" s="136">
        <f t="shared" si="9"/>
        <v>0</v>
      </c>
      <c r="R91" s="136">
        <f t="shared" si="9"/>
        <v>0</v>
      </c>
      <c r="S91" s="136">
        <f t="shared" si="9"/>
        <v>0</v>
      </c>
      <c r="T91" s="136">
        <f t="shared" si="9"/>
        <v>1</v>
      </c>
      <c r="U91" s="136">
        <f t="shared" si="9"/>
        <v>0</v>
      </c>
      <c r="V91" s="38"/>
      <c r="W91" s="136" t="s">
        <v>282</v>
      </c>
      <c r="X91" s="25"/>
      <c r="Y91" s="25"/>
      <c r="Z91" s="25"/>
    </row>
    <row r="92" spans="1:26" s="86" customFormat="1" ht="15">
      <c r="A92" s="35" t="s">
        <v>33</v>
      </c>
      <c r="B92" s="35" t="s">
        <v>34</v>
      </c>
      <c r="C92" s="36">
        <f t="shared" si="8"/>
        <v>5</v>
      </c>
      <c r="D92" s="104">
        <v>4</v>
      </c>
      <c r="E92" s="63">
        <v>1</v>
      </c>
      <c r="F92" s="107"/>
      <c r="G92" s="25"/>
      <c r="H92" s="107"/>
      <c r="I92" s="104"/>
      <c r="J92" s="39"/>
      <c r="K92" s="38"/>
      <c r="L92" s="131"/>
      <c r="M92" s="25">
        <f t="shared" si="10"/>
        <v>2</v>
      </c>
      <c r="N92" s="136">
        <f t="shared" si="11"/>
        <v>0</v>
      </c>
      <c r="O92" s="136">
        <f t="shared" si="11"/>
        <v>0</v>
      </c>
      <c r="P92" s="136">
        <f t="shared" si="9"/>
        <v>0</v>
      </c>
      <c r="Q92" s="136">
        <f t="shared" si="9"/>
        <v>0</v>
      </c>
      <c r="R92" s="136">
        <f t="shared" si="9"/>
        <v>0</v>
      </c>
      <c r="S92" s="136">
        <f t="shared" si="9"/>
        <v>0</v>
      </c>
      <c r="T92" s="136">
        <f t="shared" si="9"/>
        <v>1</v>
      </c>
      <c r="U92" s="136">
        <f t="shared" si="9"/>
        <v>0</v>
      </c>
      <c r="V92" s="38"/>
      <c r="W92" s="136" t="s">
        <v>282</v>
      </c>
      <c r="X92" s="25"/>
      <c r="Y92" s="25"/>
      <c r="Z92" s="25"/>
    </row>
    <row r="93" spans="1:26" s="86" customFormat="1" ht="15">
      <c r="A93" s="35" t="s">
        <v>130</v>
      </c>
      <c r="B93" s="35" t="s">
        <v>259</v>
      </c>
      <c r="C93" s="36">
        <f t="shared" si="8"/>
        <v>4</v>
      </c>
      <c r="D93" s="104"/>
      <c r="E93" s="25"/>
      <c r="F93" s="107"/>
      <c r="G93" s="25"/>
      <c r="H93" s="107"/>
      <c r="I93" s="104"/>
      <c r="J93" s="39"/>
      <c r="K93" s="38">
        <v>4</v>
      </c>
      <c r="L93" s="129"/>
      <c r="M93" s="25">
        <f t="shared" si="10"/>
        <v>1</v>
      </c>
      <c r="N93" s="136">
        <f t="shared" si="11"/>
        <v>0</v>
      </c>
      <c r="O93" s="136">
        <f t="shared" si="11"/>
        <v>0</v>
      </c>
      <c r="P93" s="136">
        <f t="shared" si="9"/>
        <v>0</v>
      </c>
      <c r="Q93" s="136">
        <f t="shared" si="9"/>
        <v>0</v>
      </c>
      <c r="R93" s="136">
        <f t="shared" si="9"/>
        <v>0</v>
      </c>
      <c r="S93" s="136">
        <f t="shared" si="9"/>
        <v>0</v>
      </c>
      <c r="T93" s="136">
        <f t="shared" si="9"/>
        <v>0</v>
      </c>
      <c r="U93" s="136">
        <f t="shared" si="9"/>
        <v>1</v>
      </c>
      <c r="V93" s="38"/>
      <c r="W93" s="136" t="s">
        <v>282</v>
      </c>
      <c r="X93" s="25"/>
      <c r="Y93" s="25"/>
      <c r="Z93" s="25"/>
    </row>
    <row r="94" spans="1:26" s="86" customFormat="1" ht="15">
      <c r="A94" s="35" t="s">
        <v>264</v>
      </c>
      <c r="B94" s="35" t="s">
        <v>107</v>
      </c>
      <c r="C94" s="36">
        <f t="shared" si="8"/>
        <v>4</v>
      </c>
      <c r="D94" s="104"/>
      <c r="E94" s="25"/>
      <c r="F94" s="107"/>
      <c r="G94" s="25"/>
      <c r="H94" s="107"/>
      <c r="I94" s="104"/>
      <c r="J94" s="39"/>
      <c r="K94" s="38">
        <v>4</v>
      </c>
      <c r="L94" s="129"/>
      <c r="M94" s="25">
        <f t="shared" si="10"/>
        <v>1</v>
      </c>
      <c r="N94" s="136">
        <f t="shared" si="11"/>
        <v>0</v>
      </c>
      <c r="O94" s="136">
        <f t="shared" si="11"/>
        <v>0</v>
      </c>
      <c r="P94" s="136">
        <f t="shared" si="9"/>
        <v>0</v>
      </c>
      <c r="Q94" s="136">
        <f t="shared" si="9"/>
        <v>0</v>
      </c>
      <c r="R94" s="136">
        <f t="shared" si="9"/>
        <v>0</v>
      </c>
      <c r="S94" s="136">
        <f t="shared" si="9"/>
        <v>0</v>
      </c>
      <c r="T94" s="136">
        <f t="shared" si="9"/>
        <v>0</v>
      </c>
      <c r="U94" s="136">
        <f t="shared" si="9"/>
        <v>1</v>
      </c>
      <c r="V94" s="38"/>
      <c r="W94" s="136" t="s">
        <v>282</v>
      </c>
      <c r="X94" s="25"/>
      <c r="Y94" s="25"/>
      <c r="Z94" s="25"/>
    </row>
    <row r="95" spans="1:26" s="86" customFormat="1" ht="15">
      <c r="A95" s="35" t="s">
        <v>245</v>
      </c>
      <c r="B95" s="35" t="s">
        <v>246</v>
      </c>
      <c r="C95" s="36">
        <f t="shared" si="8"/>
        <v>4</v>
      </c>
      <c r="D95" s="104"/>
      <c r="E95" s="25"/>
      <c r="F95" s="107"/>
      <c r="G95" s="25"/>
      <c r="H95" s="107"/>
      <c r="I95" s="104"/>
      <c r="J95" s="39">
        <v>4</v>
      </c>
      <c r="K95" s="38"/>
      <c r="L95" s="129"/>
      <c r="M95" s="25">
        <f t="shared" si="10"/>
        <v>1</v>
      </c>
      <c r="N95" s="136">
        <f t="shared" si="11"/>
        <v>0</v>
      </c>
      <c r="O95" s="136">
        <f t="shared" si="11"/>
        <v>0</v>
      </c>
      <c r="P95" s="136">
        <f t="shared" si="9"/>
        <v>0</v>
      </c>
      <c r="Q95" s="136">
        <f t="shared" si="9"/>
        <v>0</v>
      </c>
      <c r="R95" s="136">
        <f t="shared" si="9"/>
        <v>0</v>
      </c>
      <c r="S95" s="136">
        <f t="shared" si="9"/>
        <v>0</v>
      </c>
      <c r="T95" s="136">
        <f t="shared" si="9"/>
        <v>0</v>
      </c>
      <c r="U95" s="136">
        <f t="shared" si="9"/>
        <v>1</v>
      </c>
      <c r="V95" s="38"/>
      <c r="W95" s="136" t="s">
        <v>282</v>
      </c>
      <c r="X95" s="25"/>
      <c r="Y95" s="25"/>
      <c r="Z95" s="25"/>
    </row>
    <row r="96" spans="1:26" s="86" customFormat="1" ht="15">
      <c r="A96" s="35" t="s">
        <v>247</v>
      </c>
      <c r="B96" s="35" t="s">
        <v>246</v>
      </c>
      <c r="C96" s="36">
        <f t="shared" si="8"/>
        <v>4</v>
      </c>
      <c r="D96" s="104"/>
      <c r="E96" s="25"/>
      <c r="F96" s="107"/>
      <c r="G96" s="25"/>
      <c r="H96" s="107"/>
      <c r="I96" s="104"/>
      <c r="J96" s="39">
        <v>4</v>
      </c>
      <c r="K96" s="38"/>
      <c r="L96" s="129"/>
      <c r="M96" s="25">
        <f t="shared" si="10"/>
        <v>1</v>
      </c>
      <c r="N96" s="136">
        <f t="shared" si="11"/>
        <v>0</v>
      </c>
      <c r="O96" s="136">
        <f t="shared" si="11"/>
        <v>0</v>
      </c>
      <c r="P96" s="136">
        <f t="shared" si="9"/>
        <v>0</v>
      </c>
      <c r="Q96" s="136">
        <f t="shared" si="9"/>
        <v>0</v>
      </c>
      <c r="R96" s="136">
        <f t="shared" si="9"/>
        <v>0</v>
      </c>
      <c r="S96" s="136">
        <f t="shared" si="9"/>
        <v>0</v>
      </c>
      <c r="T96" s="136">
        <f t="shared" si="9"/>
        <v>0</v>
      </c>
      <c r="U96" s="136">
        <f t="shared" si="9"/>
        <v>1</v>
      </c>
      <c r="V96" s="38"/>
      <c r="W96" s="136" t="s">
        <v>282</v>
      </c>
      <c r="X96" s="25"/>
      <c r="Y96" s="25"/>
      <c r="Z96" s="25"/>
    </row>
    <row r="97" spans="1:26" s="86" customFormat="1" ht="15">
      <c r="A97" s="35" t="s">
        <v>128</v>
      </c>
      <c r="B97" s="35" t="s">
        <v>38</v>
      </c>
      <c r="C97" s="36">
        <f t="shared" si="8"/>
        <v>4</v>
      </c>
      <c r="D97" s="104"/>
      <c r="E97" s="25"/>
      <c r="F97" s="107"/>
      <c r="G97" s="25"/>
      <c r="H97" s="107"/>
      <c r="I97" s="104"/>
      <c r="J97" s="39">
        <v>4</v>
      </c>
      <c r="K97" s="38"/>
      <c r="L97" s="129"/>
      <c r="M97" s="25">
        <f t="shared" si="10"/>
        <v>1</v>
      </c>
      <c r="N97" s="136">
        <f t="shared" si="11"/>
        <v>0</v>
      </c>
      <c r="O97" s="136">
        <f t="shared" si="11"/>
        <v>0</v>
      </c>
      <c r="P97" s="136">
        <f t="shared" si="9"/>
        <v>0</v>
      </c>
      <c r="Q97" s="136">
        <f t="shared" si="9"/>
        <v>0</v>
      </c>
      <c r="R97" s="136">
        <f t="shared" si="9"/>
        <v>0</v>
      </c>
      <c r="S97" s="136">
        <f t="shared" si="9"/>
        <v>0</v>
      </c>
      <c r="T97" s="136">
        <f t="shared" si="9"/>
        <v>0</v>
      </c>
      <c r="U97" s="136">
        <f t="shared" si="9"/>
        <v>1</v>
      </c>
      <c r="V97" s="38"/>
      <c r="W97" s="136" t="s">
        <v>282</v>
      </c>
      <c r="X97" s="25"/>
      <c r="Y97" s="25"/>
      <c r="Z97" s="25"/>
    </row>
    <row r="98" spans="1:26" s="86" customFormat="1" ht="15">
      <c r="A98" s="35" t="s">
        <v>233</v>
      </c>
      <c r="B98" s="35" t="s">
        <v>234</v>
      </c>
      <c r="C98" s="36">
        <f t="shared" si="8"/>
        <v>4</v>
      </c>
      <c r="D98" s="104"/>
      <c r="E98" s="25"/>
      <c r="F98" s="107"/>
      <c r="G98" s="25"/>
      <c r="H98" s="107">
        <v>4</v>
      </c>
      <c r="I98" s="104"/>
      <c r="J98" s="39"/>
      <c r="K98" s="38"/>
      <c r="L98" s="129"/>
      <c r="M98" s="25">
        <f t="shared" si="10"/>
        <v>1</v>
      </c>
      <c r="N98" s="136">
        <f t="shared" si="11"/>
        <v>0</v>
      </c>
      <c r="O98" s="136">
        <f t="shared" si="11"/>
        <v>0</v>
      </c>
      <c r="P98" s="136">
        <f t="shared" si="9"/>
        <v>0</v>
      </c>
      <c r="Q98" s="136">
        <f t="shared" si="9"/>
        <v>0</v>
      </c>
      <c r="R98" s="136">
        <f t="shared" si="9"/>
        <v>0</v>
      </c>
      <c r="S98" s="136">
        <f t="shared" si="9"/>
        <v>0</v>
      </c>
      <c r="T98" s="136">
        <f t="shared" si="9"/>
        <v>0</v>
      </c>
      <c r="U98" s="136">
        <f t="shared" si="9"/>
        <v>1</v>
      </c>
      <c r="V98" s="38"/>
      <c r="W98" s="136" t="s">
        <v>282</v>
      </c>
      <c r="X98" s="25"/>
      <c r="Y98" s="25"/>
      <c r="Z98" s="25"/>
    </row>
    <row r="99" spans="1:26" s="86" customFormat="1" ht="15">
      <c r="A99" s="35" t="s">
        <v>29</v>
      </c>
      <c r="B99" s="90" t="s">
        <v>152</v>
      </c>
      <c r="C99" s="36">
        <f t="shared" si="8"/>
        <v>4</v>
      </c>
      <c r="D99" s="104"/>
      <c r="E99" s="25">
        <v>2</v>
      </c>
      <c r="F99" s="107"/>
      <c r="G99" s="25"/>
      <c r="H99" s="107">
        <v>2</v>
      </c>
      <c r="I99" s="104"/>
      <c r="J99" s="39"/>
      <c r="K99" s="38"/>
      <c r="L99" s="129"/>
      <c r="M99" s="25">
        <f t="shared" si="10"/>
        <v>2</v>
      </c>
      <c r="N99" s="136">
        <f t="shared" si="11"/>
        <v>0</v>
      </c>
      <c r="O99" s="136">
        <f t="shared" si="11"/>
        <v>0</v>
      </c>
      <c r="P99" s="136">
        <f t="shared" si="9"/>
        <v>0</v>
      </c>
      <c r="Q99" s="136">
        <f t="shared" si="9"/>
        <v>0</v>
      </c>
      <c r="R99" s="136">
        <f t="shared" si="9"/>
        <v>0</v>
      </c>
      <c r="S99" s="136">
        <f t="shared" si="9"/>
        <v>0</v>
      </c>
      <c r="T99" s="136">
        <f t="shared" si="9"/>
        <v>1</v>
      </c>
      <c r="U99" s="136">
        <f t="shared" si="9"/>
        <v>0</v>
      </c>
      <c r="V99" s="38"/>
      <c r="W99" s="136" t="s">
        <v>282</v>
      </c>
      <c r="X99" s="25"/>
      <c r="Y99" s="25"/>
      <c r="Z99" s="25"/>
    </row>
    <row r="100" spans="1:26" s="86" customFormat="1" ht="15">
      <c r="A100" s="35" t="s">
        <v>200</v>
      </c>
      <c r="B100" s="35" t="s">
        <v>201</v>
      </c>
      <c r="C100" s="36">
        <f t="shared" si="8"/>
        <v>4</v>
      </c>
      <c r="D100" s="104"/>
      <c r="E100" s="25"/>
      <c r="F100" s="107"/>
      <c r="G100" s="25">
        <v>4</v>
      </c>
      <c r="H100" s="107"/>
      <c r="I100" s="104"/>
      <c r="J100" s="39"/>
      <c r="K100" s="38"/>
      <c r="L100" s="129"/>
      <c r="M100" s="25">
        <f t="shared" si="10"/>
        <v>1</v>
      </c>
      <c r="N100" s="136">
        <f t="shared" si="11"/>
        <v>0</v>
      </c>
      <c r="O100" s="136">
        <f t="shared" si="11"/>
        <v>0</v>
      </c>
      <c r="P100" s="136">
        <f t="shared" si="9"/>
        <v>0</v>
      </c>
      <c r="Q100" s="136">
        <f t="shared" si="9"/>
        <v>0</v>
      </c>
      <c r="R100" s="136">
        <f t="shared" si="9"/>
        <v>0</v>
      </c>
      <c r="S100" s="136">
        <f t="shared" si="9"/>
        <v>0</v>
      </c>
      <c r="T100" s="136">
        <f t="shared" si="9"/>
        <v>0</v>
      </c>
      <c r="U100" s="136">
        <f t="shared" si="9"/>
        <v>1</v>
      </c>
      <c r="V100" s="38"/>
      <c r="W100" s="136" t="s">
        <v>282</v>
      </c>
      <c r="X100" s="25"/>
      <c r="Y100" s="25"/>
      <c r="Z100" s="25"/>
    </row>
    <row r="101" spans="1:26" s="86" customFormat="1" ht="15">
      <c r="A101" s="35" t="s">
        <v>89</v>
      </c>
      <c r="B101" s="35" t="s">
        <v>202</v>
      </c>
      <c r="C101" s="36">
        <f t="shared" si="8"/>
        <v>4</v>
      </c>
      <c r="D101" s="104"/>
      <c r="E101" s="25"/>
      <c r="F101" s="107"/>
      <c r="G101" s="25">
        <v>4</v>
      </c>
      <c r="H101" s="107"/>
      <c r="I101" s="104"/>
      <c r="J101" s="39"/>
      <c r="K101" s="38"/>
      <c r="L101" s="129"/>
      <c r="M101" s="25">
        <f t="shared" si="10"/>
        <v>1</v>
      </c>
      <c r="N101" s="136">
        <f t="shared" si="11"/>
        <v>0</v>
      </c>
      <c r="O101" s="136">
        <f t="shared" si="11"/>
        <v>0</v>
      </c>
      <c r="P101" s="136">
        <f t="shared" si="9"/>
        <v>0</v>
      </c>
      <c r="Q101" s="136">
        <f t="shared" si="9"/>
        <v>0</v>
      </c>
      <c r="R101" s="136">
        <f t="shared" si="9"/>
        <v>0</v>
      </c>
      <c r="S101" s="136">
        <f t="shared" si="9"/>
        <v>0</v>
      </c>
      <c r="T101" s="136">
        <f t="shared" si="9"/>
        <v>0</v>
      </c>
      <c r="U101" s="136">
        <f t="shared" si="9"/>
        <v>1</v>
      </c>
      <c r="V101" s="38"/>
      <c r="W101" s="136" t="s">
        <v>282</v>
      </c>
      <c r="X101" s="25"/>
      <c r="Y101" s="25"/>
      <c r="Z101" s="25"/>
    </row>
    <row r="102" spans="1:26" s="86" customFormat="1" ht="15">
      <c r="A102" s="35" t="s">
        <v>29</v>
      </c>
      <c r="B102" s="90" t="s">
        <v>148</v>
      </c>
      <c r="C102" s="36">
        <f t="shared" si="8"/>
        <v>4</v>
      </c>
      <c r="D102" s="104"/>
      <c r="E102" s="25">
        <v>4</v>
      </c>
      <c r="F102" s="107"/>
      <c r="G102" s="25"/>
      <c r="H102" s="107"/>
      <c r="I102" s="104"/>
      <c r="J102" s="39"/>
      <c r="K102" s="38"/>
      <c r="L102" s="129"/>
      <c r="M102" s="25">
        <f t="shared" si="10"/>
        <v>1</v>
      </c>
      <c r="N102" s="136">
        <f t="shared" si="11"/>
        <v>0</v>
      </c>
      <c r="O102" s="136">
        <f t="shared" si="11"/>
        <v>0</v>
      </c>
      <c r="P102" s="136">
        <f t="shared" si="9"/>
        <v>0</v>
      </c>
      <c r="Q102" s="136">
        <f t="shared" si="9"/>
        <v>0</v>
      </c>
      <c r="R102" s="136">
        <f t="shared" si="9"/>
        <v>0</v>
      </c>
      <c r="S102" s="136">
        <f t="shared" si="9"/>
        <v>0</v>
      </c>
      <c r="T102" s="136">
        <f t="shared" si="9"/>
        <v>0</v>
      </c>
      <c r="U102" s="136">
        <f t="shared" si="9"/>
        <v>1</v>
      </c>
      <c r="V102" s="38"/>
      <c r="W102" s="136" t="s">
        <v>282</v>
      </c>
      <c r="X102" s="25"/>
      <c r="Y102" s="25"/>
      <c r="Z102" s="25"/>
    </row>
    <row r="103" spans="1:26" s="86" customFormat="1" ht="15">
      <c r="A103" s="35" t="s">
        <v>149</v>
      </c>
      <c r="B103" s="35" t="s">
        <v>139</v>
      </c>
      <c r="C103" s="36">
        <f t="shared" si="8"/>
        <v>4</v>
      </c>
      <c r="D103" s="104"/>
      <c r="E103" s="25">
        <v>4</v>
      </c>
      <c r="F103" s="107"/>
      <c r="G103" s="25"/>
      <c r="H103" s="107"/>
      <c r="I103" s="104"/>
      <c r="J103" s="39"/>
      <c r="K103" s="38"/>
      <c r="L103" s="129"/>
      <c r="M103" s="25">
        <f t="shared" si="10"/>
        <v>1</v>
      </c>
      <c r="N103" s="136">
        <f t="shared" si="11"/>
        <v>0</v>
      </c>
      <c r="O103" s="136">
        <f t="shared" si="11"/>
        <v>0</v>
      </c>
      <c r="P103" s="136">
        <f t="shared" si="9"/>
        <v>0</v>
      </c>
      <c r="Q103" s="136">
        <f t="shared" si="9"/>
        <v>0</v>
      </c>
      <c r="R103" s="136">
        <f t="shared" si="9"/>
        <v>0</v>
      </c>
      <c r="S103" s="136">
        <f t="shared" si="9"/>
        <v>0</v>
      </c>
      <c r="T103" s="136">
        <f t="shared" si="9"/>
        <v>0</v>
      </c>
      <c r="U103" s="136">
        <f t="shared" si="9"/>
        <v>1</v>
      </c>
      <c r="V103" s="38"/>
      <c r="W103" s="136" t="s">
        <v>282</v>
      </c>
      <c r="X103" s="25"/>
      <c r="Y103" s="25"/>
      <c r="Z103" s="25"/>
    </row>
    <row r="104" spans="1:26" s="86" customFormat="1" ht="15">
      <c r="A104" s="35" t="s">
        <v>60</v>
      </c>
      <c r="B104" s="35" t="s">
        <v>61</v>
      </c>
      <c r="C104" s="36">
        <f t="shared" si="8"/>
        <v>4</v>
      </c>
      <c r="D104" s="104">
        <v>4</v>
      </c>
      <c r="E104" s="63"/>
      <c r="F104" s="107"/>
      <c r="G104" s="25"/>
      <c r="H104" s="107"/>
      <c r="I104" s="104"/>
      <c r="J104" s="39"/>
      <c r="K104" s="38"/>
      <c r="L104" s="132"/>
      <c r="M104" s="25">
        <f t="shared" si="10"/>
        <v>1</v>
      </c>
      <c r="N104" s="136">
        <f t="shared" si="11"/>
        <v>0</v>
      </c>
      <c r="O104" s="136">
        <f t="shared" si="11"/>
        <v>0</v>
      </c>
      <c r="P104" s="136">
        <f t="shared" si="9"/>
        <v>0</v>
      </c>
      <c r="Q104" s="136">
        <f t="shared" si="9"/>
        <v>0</v>
      </c>
      <c r="R104" s="136">
        <f t="shared" si="9"/>
        <v>0</v>
      </c>
      <c r="S104" s="136">
        <f t="shared" si="9"/>
        <v>0</v>
      </c>
      <c r="T104" s="136">
        <f t="shared" si="9"/>
        <v>0</v>
      </c>
      <c r="U104" s="136">
        <f t="shared" si="9"/>
        <v>1</v>
      </c>
      <c r="V104" s="38"/>
      <c r="W104" s="136" t="s">
        <v>282</v>
      </c>
      <c r="X104" s="25"/>
      <c r="Y104" s="25"/>
      <c r="Z104" s="25"/>
    </row>
    <row r="105" spans="1:26" s="86" customFormat="1" ht="15">
      <c r="A105" s="35" t="s">
        <v>40</v>
      </c>
      <c r="B105" s="35" t="s">
        <v>41</v>
      </c>
      <c r="C105" s="36">
        <f t="shared" si="8"/>
        <v>4</v>
      </c>
      <c r="D105" s="104">
        <v>4</v>
      </c>
      <c r="E105" s="63"/>
      <c r="F105" s="107"/>
      <c r="G105" s="25"/>
      <c r="H105" s="107"/>
      <c r="I105" s="104"/>
      <c r="J105" s="39"/>
      <c r="K105" s="38"/>
      <c r="L105" s="131"/>
      <c r="M105" s="25">
        <f t="shared" si="10"/>
        <v>1</v>
      </c>
      <c r="N105" s="136">
        <f t="shared" si="11"/>
        <v>0</v>
      </c>
      <c r="O105" s="136">
        <f t="shared" si="11"/>
        <v>0</v>
      </c>
      <c r="P105" s="136">
        <f t="shared" si="9"/>
        <v>0</v>
      </c>
      <c r="Q105" s="136">
        <f t="shared" si="9"/>
        <v>0</v>
      </c>
      <c r="R105" s="136">
        <f t="shared" si="9"/>
        <v>0</v>
      </c>
      <c r="S105" s="136">
        <f t="shared" si="9"/>
        <v>0</v>
      </c>
      <c r="T105" s="136">
        <f t="shared" si="9"/>
        <v>0</v>
      </c>
      <c r="U105" s="136">
        <f t="shared" si="9"/>
        <v>1</v>
      </c>
      <c r="V105" s="38"/>
      <c r="W105" s="136" t="s">
        <v>282</v>
      </c>
      <c r="X105" s="25"/>
      <c r="Y105" s="25"/>
      <c r="Z105" s="25"/>
    </row>
    <row r="106" spans="1:26" s="86" customFormat="1" ht="15">
      <c r="A106" s="35" t="s">
        <v>181</v>
      </c>
      <c r="B106" s="35" t="s">
        <v>182</v>
      </c>
      <c r="C106" s="36">
        <f t="shared" si="8"/>
        <v>4</v>
      </c>
      <c r="D106" s="104"/>
      <c r="E106" s="25"/>
      <c r="F106" s="107">
        <v>4</v>
      </c>
      <c r="G106" s="25"/>
      <c r="H106" s="107"/>
      <c r="I106" s="104"/>
      <c r="J106" s="39"/>
      <c r="K106" s="38"/>
      <c r="L106" s="129"/>
      <c r="M106" s="25">
        <f t="shared" si="10"/>
        <v>1</v>
      </c>
      <c r="N106" s="136">
        <f t="shared" si="11"/>
        <v>0</v>
      </c>
      <c r="O106" s="136">
        <f t="shared" si="11"/>
        <v>0</v>
      </c>
      <c r="P106" s="136">
        <f t="shared" si="9"/>
        <v>0</v>
      </c>
      <c r="Q106" s="136">
        <f t="shared" si="9"/>
        <v>0</v>
      </c>
      <c r="R106" s="136">
        <f t="shared" si="9"/>
        <v>0</v>
      </c>
      <c r="S106" s="136">
        <f t="shared" si="9"/>
        <v>0</v>
      </c>
      <c r="T106" s="136">
        <f t="shared" si="9"/>
        <v>0</v>
      </c>
      <c r="U106" s="136">
        <f t="shared" si="9"/>
        <v>1</v>
      </c>
      <c r="V106" s="38"/>
      <c r="W106" s="136" t="s">
        <v>282</v>
      </c>
      <c r="X106" s="25"/>
      <c r="Y106" s="25"/>
      <c r="Z106" s="25"/>
    </row>
    <row r="107" spans="1:26" s="86" customFormat="1" ht="15">
      <c r="A107" s="35" t="s">
        <v>230</v>
      </c>
      <c r="B107" s="35" t="s">
        <v>102</v>
      </c>
      <c r="C107" s="36">
        <f t="shared" si="8"/>
        <v>3</v>
      </c>
      <c r="D107" s="104"/>
      <c r="E107" s="25"/>
      <c r="F107" s="107"/>
      <c r="G107" s="25"/>
      <c r="H107" s="107">
        <v>3</v>
      </c>
      <c r="I107" s="104"/>
      <c r="J107" s="39"/>
      <c r="K107" s="38"/>
      <c r="L107" s="129"/>
      <c r="M107" s="25">
        <f t="shared" si="10"/>
        <v>1</v>
      </c>
      <c r="N107" s="136">
        <f t="shared" si="11"/>
        <v>0</v>
      </c>
      <c r="O107" s="136">
        <f t="shared" si="11"/>
        <v>0</v>
      </c>
      <c r="P107" s="136">
        <f t="shared" si="9"/>
        <v>0</v>
      </c>
      <c r="Q107" s="136">
        <f t="shared" si="9"/>
        <v>0</v>
      </c>
      <c r="R107" s="136">
        <f t="shared" si="9"/>
        <v>0</v>
      </c>
      <c r="S107" s="136">
        <f t="shared" si="9"/>
        <v>0</v>
      </c>
      <c r="T107" s="136">
        <f t="shared" si="9"/>
        <v>0</v>
      </c>
      <c r="U107" s="136">
        <f t="shared" si="9"/>
        <v>1</v>
      </c>
      <c r="V107" s="38"/>
      <c r="W107" s="136" t="s">
        <v>282</v>
      </c>
      <c r="X107" s="25"/>
      <c r="Y107" s="25"/>
      <c r="Z107" s="25"/>
    </row>
    <row r="108" spans="1:26" s="86" customFormat="1" ht="15">
      <c r="A108" s="35" t="s">
        <v>175</v>
      </c>
      <c r="B108" s="35" t="s">
        <v>180</v>
      </c>
      <c r="C108" s="36">
        <f t="shared" si="8"/>
        <v>3</v>
      </c>
      <c r="D108" s="104"/>
      <c r="E108" s="25"/>
      <c r="F108" s="107">
        <v>2</v>
      </c>
      <c r="G108" s="25">
        <v>1</v>
      </c>
      <c r="H108" s="107"/>
      <c r="I108" s="104"/>
      <c r="J108" s="39"/>
      <c r="K108" s="38"/>
      <c r="L108" s="129"/>
      <c r="M108" s="25">
        <f t="shared" si="10"/>
        <v>2</v>
      </c>
      <c r="N108" s="136">
        <f t="shared" si="11"/>
        <v>0</v>
      </c>
      <c r="O108" s="136">
        <f t="shared" si="11"/>
        <v>0</v>
      </c>
      <c r="P108" s="136">
        <f t="shared" si="9"/>
        <v>0</v>
      </c>
      <c r="Q108" s="136">
        <f t="shared" si="9"/>
        <v>0</v>
      </c>
      <c r="R108" s="136">
        <f t="shared" si="9"/>
        <v>0</v>
      </c>
      <c r="S108" s="136">
        <f t="shared" si="9"/>
        <v>0</v>
      </c>
      <c r="T108" s="136">
        <f t="shared" si="9"/>
        <v>1</v>
      </c>
      <c r="U108" s="136">
        <f t="shared" si="9"/>
        <v>0</v>
      </c>
      <c r="V108" s="38"/>
      <c r="W108" s="136" t="s">
        <v>282</v>
      </c>
      <c r="X108" s="25"/>
      <c r="Y108" s="25"/>
      <c r="Z108" s="25"/>
    </row>
    <row r="109" spans="1:26" s="86" customFormat="1" ht="15">
      <c r="A109" s="35" t="s">
        <v>140</v>
      </c>
      <c r="B109" s="90" t="s">
        <v>139</v>
      </c>
      <c r="C109" s="36">
        <f t="shared" si="8"/>
        <v>3</v>
      </c>
      <c r="D109" s="104"/>
      <c r="E109" s="25">
        <v>3</v>
      </c>
      <c r="F109" s="107"/>
      <c r="G109" s="25"/>
      <c r="H109" s="107"/>
      <c r="I109" s="104"/>
      <c r="J109" s="39"/>
      <c r="K109" s="38"/>
      <c r="L109" s="129"/>
      <c r="M109" s="25">
        <f t="shared" si="10"/>
        <v>1</v>
      </c>
      <c r="N109" s="136">
        <f t="shared" si="11"/>
        <v>0</v>
      </c>
      <c r="O109" s="136">
        <f t="shared" si="11"/>
        <v>0</v>
      </c>
      <c r="P109" s="136">
        <f t="shared" si="9"/>
        <v>0</v>
      </c>
      <c r="Q109" s="136">
        <f t="shared" si="9"/>
        <v>0</v>
      </c>
      <c r="R109" s="136">
        <f t="shared" si="9"/>
        <v>0</v>
      </c>
      <c r="S109" s="136">
        <f t="shared" si="9"/>
        <v>0</v>
      </c>
      <c r="T109" s="136">
        <f t="shared" si="9"/>
        <v>0</v>
      </c>
      <c r="U109" s="136">
        <f t="shared" si="9"/>
        <v>1</v>
      </c>
      <c r="V109" s="38"/>
      <c r="W109" s="136" t="s">
        <v>282</v>
      </c>
      <c r="X109" s="25"/>
      <c r="Y109" s="25"/>
      <c r="Z109" s="25"/>
    </row>
    <row r="110" spans="1:26" s="86" customFormat="1" ht="15">
      <c r="A110" s="35" t="s">
        <v>70</v>
      </c>
      <c r="B110" s="35" t="s">
        <v>132</v>
      </c>
      <c r="C110" s="36">
        <f t="shared" si="8"/>
        <v>3</v>
      </c>
      <c r="D110" s="104"/>
      <c r="E110" s="25">
        <v>3</v>
      </c>
      <c r="F110" s="107"/>
      <c r="G110" s="25"/>
      <c r="H110" s="107"/>
      <c r="I110" s="104"/>
      <c r="J110" s="39"/>
      <c r="K110" s="38"/>
      <c r="L110" s="129"/>
      <c r="M110" s="25">
        <f t="shared" si="10"/>
        <v>1</v>
      </c>
      <c r="N110" s="136">
        <f t="shared" si="11"/>
        <v>0</v>
      </c>
      <c r="O110" s="136">
        <f t="shared" si="11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0</v>
      </c>
      <c r="T110" s="136">
        <f t="shared" si="9"/>
        <v>0</v>
      </c>
      <c r="U110" s="136">
        <f t="shared" si="9"/>
        <v>1</v>
      </c>
      <c r="V110" s="38"/>
      <c r="W110" s="136" t="s">
        <v>282</v>
      </c>
      <c r="X110" s="25"/>
      <c r="Y110" s="25"/>
      <c r="Z110" s="25"/>
    </row>
    <row r="111" spans="1:26" s="86" customFormat="1" ht="15">
      <c r="A111" s="35" t="s">
        <v>168</v>
      </c>
      <c r="B111" s="35" t="s">
        <v>152</v>
      </c>
      <c r="C111" s="36">
        <f t="shared" si="8"/>
        <v>2</v>
      </c>
      <c r="D111" s="110"/>
      <c r="E111" s="25"/>
      <c r="F111" s="111"/>
      <c r="G111" s="25"/>
      <c r="H111" s="111"/>
      <c r="I111" s="110"/>
      <c r="J111" s="39"/>
      <c r="K111" s="38">
        <v>2</v>
      </c>
      <c r="L111" s="129"/>
      <c r="M111" s="25">
        <f t="shared" si="10"/>
        <v>1</v>
      </c>
      <c r="N111" s="136">
        <f t="shared" si="11"/>
        <v>0</v>
      </c>
      <c r="O111" s="136">
        <f t="shared" si="11"/>
        <v>0</v>
      </c>
      <c r="P111" s="136">
        <f t="shared" si="9"/>
        <v>0</v>
      </c>
      <c r="Q111" s="136">
        <f t="shared" si="9"/>
        <v>0</v>
      </c>
      <c r="R111" s="136">
        <f t="shared" si="9"/>
        <v>0</v>
      </c>
      <c r="S111" s="136">
        <f t="shared" si="9"/>
        <v>0</v>
      </c>
      <c r="T111" s="136">
        <f t="shared" si="9"/>
        <v>0</v>
      </c>
      <c r="U111" s="136">
        <f t="shared" si="9"/>
        <v>1</v>
      </c>
      <c r="V111" s="38"/>
      <c r="W111" s="136" t="s">
        <v>282</v>
      </c>
      <c r="X111" s="25"/>
      <c r="Y111" s="25"/>
      <c r="Z111" s="25"/>
    </row>
    <row r="112" spans="1:26" s="86" customFormat="1" ht="15">
      <c r="A112" s="35" t="s">
        <v>39</v>
      </c>
      <c r="B112" s="35" t="s">
        <v>253</v>
      </c>
      <c r="C112" s="36">
        <f t="shared" si="8"/>
        <v>2</v>
      </c>
      <c r="D112" s="110"/>
      <c r="E112" s="25"/>
      <c r="F112" s="111"/>
      <c r="G112" s="25"/>
      <c r="H112" s="111"/>
      <c r="I112" s="110"/>
      <c r="J112" s="39">
        <v>2</v>
      </c>
      <c r="K112" s="38"/>
      <c r="L112" s="129"/>
      <c r="M112" s="25">
        <f t="shared" si="10"/>
        <v>1</v>
      </c>
      <c r="N112" s="136">
        <f t="shared" si="11"/>
        <v>0</v>
      </c>
      <c r="O112" s="136">
        <f t="shared" si="11"/>
        <v>0</v>
      </c>
      <c r="P112" s="136">
        <f t="shared" si="9"/>
        <v>0</v>
      </c>
      <c r="Q112" s="136">
        <f t="shared" si="9"/>
        <v>0</v>
      </c>
      <c r="R112" s="136">
        <f t="shared" si="9"/>
        <v>0</v>
      </c>
      <c r="S112" s="136">
        <f t="shared" si="9"/>
        <v>0</v>
      </c>
      <c r="T112" s="136">
        <f t="shared" si="9"/>
        <v>0</v>
      </c>
      <c r="U112" s="136">
        <f t="shared" si="9"/>
        <v>1</v>
      </c>
      <c r="V112" s="38"/>
      <c r="W112" s="136" t="s">
        <v>282</v>
      </c>
      <c r="X112" s="25"/>
      <c r="Y112" s="25"/>
      <c r="Z112" s="25"/>
    </row>
    <row r="113" spans="1:26" s="86" customFormat="1" ht="15">
      <c r="A113" s="35" t="s">
        <v>80</v>
      </c>
      <c r="B113" s="35" t="s">
        <v>96</v>
      </c>
      <c r="C113" s="36">
        <f aca="true" t="shared" si="12" ref="C113:C119">SUM(D113:K113)</f>
        <v>2</v>
      </c>
      <c r="D113" s="110"/>
      <c r="E113" s="25"/>
      <c r="F113" s="111"/>
      <c r="G113" s="25"/>
      <c r="H113" s="111">
        <v>2</v>
      </c>
      <c r="I113" s="110"/>
      <c r="J113" s="39"/>
      <c r="K113" s="38"/>
      <c r="L113" s="129"/>
      <c r="M113" s="25">
        <f t="shared" si="10"/>
        <v>1</v>
      </c>
      <c r="N113" s="136">
        <f t="shared" si="11"/>
        <v>0</v>
      </c>
      <c r="O113" s="136">
        <f t="shared" si="11"/>
        <v>0</v>
      </c>
      <c r="P113" s="136">
        <f t="shared" si="9"/>
        <v>0</v>
      </c>
      <c r="Q113" s="136">
        <f t="shared" si="9"/>
        <v>0</v>
      </c>
      <c r="R113" s="136">
        <f t="shared" si="9"/>
        <v>0</v>
      </c>
      <c r="S113" s="136">
        <f t="shared" si="9"/>
        <v>0</v>
      </c>
      <c r="T113" s="136">
        <f t="shared" si="9"/>
        <v>0</v>
      </c>
      <c r="U113" s="136">
        <f t="shared" si="9"/>
        <v>1</v>
      </c>
      <c r="V113" s="38"/>
      <c r="W113" s="136" t="s">
        <v>282</v>
      </c>
      <c r="X113" s="25"/>
      <c r="Y113" s="25"/>
      <c r="Z113" s="25"/>
    </row>
    <row r="114" spans="1:26" s="86" customFormat="1" ht="15">
      <c r="A114" s="35" t="s">
        <v>228</v>
      </c>
      <c r="B114" s="35" t="s">
        <v>229</v>
      </c>
      <c r="C114" s="36">
        <f t="shared" si="12"/>
        <v>2</v>
      </c>
      <c r="D114" s="110"/>
      <c r="E114" s="25"/>
      <c r="F114" s="111"/>
      <c r="G114" s="25"/>
      <c r="H114" s="111">
        <v>2</v>
      </c>
      <c r="I114" s="110"/>
      <c r="J114" s="39"/>
      <c r="K114" s="38"/>
      <c r="L114" s="129"/>
      <c r="M114" s="25">
        <f t="shared" si="10"/>
        <v>1</v>
      </c>
      <c r="N114" s="136">
        <f t="shared" si="11"/>
        <v>0</v>
      </c>
      <c r="O114" s="136">
        <f t="shared" si="11"/>
        <v>0</v>
      </c>
      <c r="P114" s="136">
        <f t="shared" si="9"/>
        <v>0</v>
      </c>
      <c r="Q114" s="136">
        <f t="shared" si="9"/>
        <v>0</v>
      </c>
      <c r="R114" s="136">
        <f t="shared" si="9"/>
        <v>0</v>
      </c>
      <c r="S114" s="136">
        <f t="shared" si="9"/>
        <v>0</v>
      </c>
      <c r="T114" s="136">
        <f t="shared" si="9"/>
        <v>0</v>
      </c>
      <c r="U114" s="136">
        <f t="shared" si="9"/>
        <v>1</v>
      </c>
      <c r="V114" s="38"/>
      <c r="W114" s="136" t="s">
        <v>282</v>
      </c>
      <c r="X114" s="25"/>
      <c r="Y114" s="25"/>
      <c r="Z114" s="25"/>
    </row>
    <row r="115" spans="1:26" s="86" customFormat="1" ht="15">
      <c r="A115" s="35" t="s">
        <v>235</v>
      </c>
      <c r="B115" s="35" t="s">
        <v>236</v>
      </c>
      <c r="C115" s="36">
        <f t="shared" si="12"/>
        <v>2</v>
      </c>
      <c r="D115" s="110"/>
      <c r="E115" s="25"/>
      <c r="F115" s="111"/>
      <c r="G115" s="25"/>
      <c r="H115" s="111">
        <v>2</v>
      </c>
      <c r="I115" s="110"/>
      <c r="J115" s="39"/>
      <c r="K115" s="38"/>
      <c r="L115" s="129"/>
      <c r="M115" s="25">
        <f t="shared" si="10"/>
        <v>1</v>
      </c>
      <c r="N115" s="136">
        <f t="shared" si="11"/>
        <v>0</v>
      </c>
      <c r="O115" s="136">
        <f t="shared" si="11"/>
        <v>0</v>
      </c>
      <c r="P115" s="136">
        <f t="shared" si="9"/>
        <v>0</v>
      </c>
      <c r="Q115" s="136">
        <f t="shared" si="9"/>
        <v>0</v>
      </c>
      <c r="R115" s="136">
        <f t="shared" si="9"/>
        <v>0</v>
      </c>
      <c r="S115" s="136">
        <f t="shared" si="9"/>
        <v>0</v>
      </c>
      <c r="T115" s="136">
        <f t="shared" si="9"/>
        <v>0</v>
      </c>
      <c r="U115" s="136">
        <f t="shared" si="9"/>
        <v>1</v>
      </c>
      <c r="V115" s="38"/>
      <c r="W115" s="136" t="s">
        <v>282</v>
      </c>
      <c r="X115" s="25"/>
      <c r="Y115" s="25"/>
      <c r="Z115" s="25"/>
    </row>
    <row r="116" spans="1:26" s="86" customFormat="1" ht="15">
      <c r="A116" s="35" t="s">
        <v>156</v>
      </c>
      <c r="B116" s="35" t="s">
        <v>138</v>
      </c>
      <c r="C116" s="36">
        <f t="shared" si="12"/>
        <v>2</v>
      </c>
      <c r="D116" s="110"/>
      <c r="E116" s="25">
        <v>2</v>
      </c>
      <c r="F116" s="111"/>
      <c r="G116" s="25"/>
      <c r="H116" s="111"/>
      <c r="I116" s="110"/>
      <c r="J116" s="39"/>
      <c r="K116" s="38"/>
      <c r="L116" s="129"/>
      <c r="M116" s="25">
        <f t="shared" si="10"/>
        <v>1</v>
      </c>
      <c r="N116" s="136">
        <f t="shared" si="11"/>
        <v>0</v>
      </c>
      <c r="O116" s="136">
        <f t="shared" si="11"/>
        <v>0</v>
      </c>
      <c r="P116" s="136">
        <f t="shared" si="9"/>
        <v>0</v>
      </c>
      <c r="Q116" s="136">
        <f t="shared" si="9"/>
        <v>0</v>
      </c>
      <c r="R116" s="136">
        <f t="shared" si="9"/>
        <v>0</v>
      </c>
      <c r="S116" s="136">
        <f t="shared" si="9"/>
        <v>0</v>
      </c>
      <c r="T116" s="136">
        <f t="shared" si="9"/>
        <v>0</v>
      </c>
      <c r="U116" s="136">
        <f t="shared" si="9"/>
        <v>1</v>
      </c>
      <c r="V116" s="38"/>
      <c r="W116" s="136" t="s">
        <v>282</v>
      </c>
      <c r="X116" s="25"/>
      <c r="Y116" s="25"/>
      <c r="Z116" s="25"/>
    </row>
    <row r="117" spans="1:26" s="86" customFormat="1" ht="15">
      <c r="A117" s="35" t="s">
        <v>70</v>
      </c>
      <c r="B117" s="35" t="s">
        <v>71</v>
      </c>
      <c r="C117" s="36">
        <f t="shared" si="12"/>
        <v>2</v>
      </c>
      <c r="D117" s="110">
        <v>2</v>
      </c>
      <c r="E117" s="63"/>
      <c r="F117" s="111"/>
      <c r="G117" s="25"/>
      <c r="H117" s="111"/>
      <c r="I117" s="110"/>
      <c r="J117" s="39"/>
      <c r="K117" s="38"/>
      <c r="L117" s="132"/>
      <c r="M117" s="25">
        <f t="shared" si="10"/>
        <v>1</v>
      </c>
      <c r="N117" s="136">
        <f t="shared" si="11"/>
        <v>0</v>
      </c>
      <c r="O117" s="136">
        <f t="shared" si="11"/>
        <v>0</v>
      </c>
      <c r="P117" s="136">
        <f t="shared" si="9"/>
        <v>0</v>
      </c>
      <c r="Q117" s="136">
        <f t="shared" si="9"/>
        <v>0</v>
      </c>
      <c r="R117" s="136">
        <f t="shared" si="9"/>
        <v>0</v>
      </c>
      <c r="S117" s="136">
        <f t="shared" si="9"/>
        <v>0</v>
      </c>
      <c r="T117" s="136">
        <f t="shared" si="9"/>
        <v>0</v>
      </c>
      <c r="U117" s="136">
        <f t="shared" si="9"/>
        <v>1</v>
      </c>
      <c r="V117" s="38"/>
      <c r="W117" s="136" t="s">
        <v>282</v>
      </c>
      <c r="X117" s="25"/>
      <c r="Y117" s="25"/>
      <c r="Z117" s="25"/>
    </row>
    <row r="118" spans="1:26" s="86" customFormat="1" ht="15">
      <c r="A118" s="35" t="s">
        <v>168</v>
      </c>
      <c r="B118" s="35" t="s">
        <v>99</v>
      </c>
      <c r="C118" s="36">
        <f t="shared" si="12"/>
        <v>2</v>
      </c>
      <c r="D118" s="110"/>
      <c r="E118" s="25"/>
      <c r="F118" s="111">
        <v>2</v>
      </c>
      <c r="G118" s="25"/>
      <c r="H118" s="111"/>
      <c r="I118" s="110"/>
      <c r="J118" s="39"/>
      <c r="K118" s="38"/>
      <c r="L118" s="129"/>
      <c r="M118" s="25">
        <f t="shared" si="10"/>
        <v>1</v>
      </c>
      <c r="N118" s="136">
        <f t="shared" si="11"/>
        <v>0</v>
      </c>
      <c r="O118" s="136">
        <f t="shared" si="11"/>
        <v>0</v>
      </c>
      <c r="P118" s="136">
        <f t="shared" si="9"/>
        <v>0</v>
      </c>
      <c r="Q118" s="136">
        <f t="shared" si="9"/>
        <v>0</v>
      </c>
      <c r="R118" s="136">
        <f t="shared" si="9"/>
        <v>0</v>
      </c>
      <c r="S118" s="136">
        <f t="shared" si="9"/>
        <v>0</v>
      </c>
      <c r="T118" s="136">
        <f t="shared" si="9"/>
        <v>0</v>
      </c>
      <c r="U118" s="136">
        <f t="shared" si="9"/>
        <v>1</v>
      </c>
      <c r="V118" s="38"/>
      <c r="W118" s="136" t="s">
        <v>282</v>
      </c>
      <c r="X118" s="25"/>
      <c r="Y118" s="25"/>
      <c r="Z118" s="25"/>
    </row>
    <row r="119" spans="1:26" s="86" customFormat="1" ht="15">
      <c r="A119" s="35" t="s">
        <v>204</v>
      </c>
      <c r="B119" s="35" t="s">
        <v>205</v>
      </c>
      <c r="C119" s="36">
        <f t="shared" si="12"/>
        <v>1</v>
      </c>
      <c r="D119" s="110"/>
      <c r="E119" s="25"/>
      <c r="F119" s="111"/>
      <c r="G119" s="25">
        <v>1</v>
      </c>
      <c r="H119" s="111"/>
      <c r="I119" s="110"/>
      <c r="J119" s="39"/>
      <c r="K119" s="38"/>
      <c r="L119" s="129"/>
      <c r="M119" s="25">
        <f t="shared" si="10"/>
        <v>1</v>
      </c>
      <c r="N119" s="136">
        <f t="shared" si="11"/>
        <v>0</v>
      </c>
      <c r="O119" s="136">
        <f t="shared" si="11"/>
        <v>0</v>
      </c>
      <c r="P119" s="136">
        <f t="shared" si="9"/>
        <v>0</v>
      </c>
      <c r="Q119" s="136">
        <f t="shared" si="9"/>
        <v>0</v>
      </c>
      <c r="R119" s="136">
        <f t="shared" si="9"/>
        <v>0</v>
      </c>
      <c r="S119" s="136">
        <f t="shared" si="9"/>
        <v>0</v>
      </c>
      <c r="T119" s="136">
        <f t="shared" si="9"/>
        <v>0</v>
      </c>
      <c r="U119" s="136">
        <f t="shared" si="9"/>
        <v>1</v>
      </c>
      <c r="V119" s="38"/>
      <c r="W119" s="136" t="s">
        <v>282</v>
      </c>
      <c r="X119" s="25"/>
      <c r="Y119" s="25"/>
      <c r="Z119" s="25"/>
    </row>
    <row r="120" spans="1:26" s="40" customFormat="1" ht="15">
      <c r="A120" s="42"/>
      <c r="B120" s="42"/>
      <c r="C120" s="137">
        <f>COUNT(C17:C119)</f>
        <v>103</v>
      </c>
      <c r="D120" s="38"/>
      <c r="E120" s="25"/>
      <c r="F120" s="38"/>
      <c r="G120" s="25"/>
      <c r="H120" s="38"/>
      <c r="I120" s="38"/>
      <c r="J120" s="38"/>
      <c r="K120" s="38"/>
      <c r="L120" s="129"/>
      <c r="M120" s="39"/>
      <c r="N120" s="137">
        <f>SUM(N17:N119)</f>
        <v>1</v>
      </c>
      <c r="O120" s="137">
        <f aca="true" t="shared" si="13" ref="O120:U120">SUM(O17:O119)</f>
        <v>3</v>
      </c>
      <c r="P120" s="137">
        <f t="shared" si="13"/>
        <v>7</v>
      </c>
      <c r="Q120" s="137">
        <f t="shared" si="13"/>
        <v>4</v>
      </c>
      <c r="R120" s="137">
        <f t="shared" si="13"/>
        <v>5</v>
      </c>
      <c r="S120" s="137">
        <f t="shared" si="13"/>
        <v>11</v>
      </c>
      <c r="T120" s="137">
        <f t="shared" si="13"/>
        <v>35</v>
      </c>
      <c r="U120" s="137">
        <f t="shared" si="13"/>
        <v>37</v>
      </c>
      <c r="V120" s="38"/>
      <c r="W120" s="137">
        <f>COUNTA(W17:W119)</f>
        <v>75</v>
      </c>
      <c r="X120" s="137">
        <f>COUNTA(X17:X119)</f>
        <v>14</v>
      </c>
      <c r="Y120" s="137">
        <f>COUNTA(Y17:Y119)</f>
        <v>13</v>
      </c>
      <c r="Z120" s="137">
        <f>COUNTA(Z17:Z119)</f>
        <v>1</v>
      </c>
    </row>
    <row r="121" spans="2:26" s="17" customFormat="1" ht="18.75">
      <c r="B121" s="17" t="s">
        <v>6</v>
      </c>
      <c r="C121" s="18"/>
      <c r="D121" s="19"/>
      <c r="E121" s="34"/>
      <c r="F121" s="19"/>
      <c r="G121" s="19"/>
      <c r="H121" s="19"/>
      <c r="I121" s="19"/>
      <c r="J121" s="19"/>
      <c r="K121" s="19"/>
      <c r="L121" s="129"/>
      <c r="M121" s="39"/>
      <c r="N121" s="39"/>
      <c r="O121" s="34"/>
      <c r="P121" s="34"/>
      <c r="Q121" s="34"/>
      <c r="R121" s="34"/>
      <c r="S121" s="34"/>
      <c r="T121" s="34"/>
      <c r="U121" s="34"/>
      <c r="W121" s="34"/>
      <c r="X121" s="34"/>
      <c r="Y121" s="34"/>
      <c r="Z121" s="34"/>
    </row>
    <row r="122" spans="1:25" ht="15">
      <c r="A122" s="35" t="s">
        <v>51</v>
      </c>
      <c r="B122" s="35" t="s">
        <v>52</v>
      </c>
      <c r="C122" s="36">
        <f aca="true" t="shared" si="14" ref="C122:C153">SUM(D122:K122)</f>
        <v>72</v>
      </c>
      <c r="D122" s="38">
        <v>6</v>
      </c>
      <c r="E122" s="89">
        <v>6</v>
      </c>
      <c r="F122" s="47">
        <v>13</v>
      </c>
      <c r="G122" s="48">
        <v>5</v>
      </c>
      <c r="H122" s="98">
        <v>11</v>
      </c>
      <c r="I122" s="48">
        <v>6</v>
      </c>
      <c r="J122" s="48">
        <v>5</v>
      </c>
      <c r="K122" s="48">
        <v>20</v>
      </c>
      <c r="M122" s="25">
        <f>COUNT(D122:K122)</f>
        <v>8</v>
      </c>
      <c r="N122" s="136">
        <f aca="true" t="shared" si="15" ref="N122:U137">IF($M122=N$16,1,)</f>
        <v>1</v>
      </c>
      <c r="O122" s="136">
        <f t="shared" si="15"/>
        <v>0</v>
      </c>
      <c r="P122" s="136">
        <f t="shared" si="15"/>
        <v>0</v>
      </c>
      <c r="Q122" s="136">
        <f t="shared" si="15"/>
        <v>0</v>
      </c>
      <c r="R122" s="136">
        <f t="shared" si="15"/>
        <v>0</v>
      </c>
      <c r="S122" s="136">
        <f t="shared" si="15"/>
        <v>0</v>
      </c>
      <c r="T122" s="136">
        <f t="shared" si="15"/>
        <v>0</v>
      </c>
      <c r="U122" s="136">
        <f t="shared" si="15"/>
        <v>0</v>
      </c>
      <c r="Y122" s="39" t="s">
        <v>282</v>
      </c>
    </row>
    <row r="123" spans="1:25" ht="15">
      <c r="A123" s="35" t="s">
        <v>218</v>
      </c>
      <c r="B123" s="90" t="s">
        <v>219</v>
      </c>
      <c r="C123" s="36">
        <f t="shared" si="14"/>
        <v>42</v>
      </c>
      <c r="D123" s="38"/>
      <c r="E123" s="63"/>
      <c r="F123" s="47"/>
      <c r="G123" s="48">
        <v>9</v>
      </c>
      <c r="H123" s="98">
        <v>1</v>
      </c>
      <c r="I123" s="48">
        <v>24</v>
      </c>
      <c r="J123" s="48"/>
      <c r="K123" s="48">
        <v>8</v>
      </c>
      <c r="M123" s="25">
        <f aca="true" t="shared" si="16" ref="M123:M173">COUNT(D123:K123)</f>
        <v>4</v>
      </c>
      <c r="N123" s="136">
        <f t="shared" si="15"/>
        <v>0</v>
      </c>
      <c r="O123" s="136">
        <f t="shared" si="15"/>
        <v>0</v>
      </c>
      <c r="P123" s="136">
        <f t="shared" si="15"/>
        <v>0</v>
      </c>
      <c r="Q123" s="136">
        <f t="shared" si="15"/>
        <v>0</v>
      </c>
      <c r="R123" s="136">
        <f t="shared" si="15"/>
        <v>1</v>
      </c>
      <c r="S123" s="136">
        <f t="shared" si="15"/>
        <v>0</v>
      </c>
      <c r="T123" s="136">
        <f t="shared" si="15"/>
        <v>0</v>
      </c>
      <c r="U123" s="136">
        <f t="shared" si="15"/>
        <v>0</v>
      </c>
      <c r="Y123" s="39" t="s">
        <v>282</v>
      </c>
    </row>
    <row r="124" spans="1:25" ht="15">
      <c r="A124" s="35" t="s">
        <v>7</v>
      </c>
      <c r="B124" s="90" t="s">
        <v>123</v>
      </c>
      <c r="C124" s="36">
        <f t="shared" si="14"/>
        <v>40</v>
      </c>
      <c r="D124" s="38">
        <v>3</v>
      </c>
      <c r="E124" s="89">
        <v>2</v>
      </c>
      <c r="F124" s="47"/>
      <c r="G124" s="48">
        <v>9</v>
      </c>
      <c r="H124" s="98"/>
      <c r="I124" s="48">
        <v>20</v>
      </c>
      <c r="J124" s="48"/>
      <c r="K124" s="48">
        <v>6</v>
      </c>
      <c r="M124" s="25">
        <f t="shared" si="16"/>
        <v>5</v>
      </c>
      <c r="N124" s="136">
        <f t="shared" si="15"/>
        <v>0</v>
      </c>
      <c r="O124" s="136">
        <f t="shared" si="15"/>
        <v>0</v>
      </c>
      <c r="P124" s="136">
        <f t="shared" si="15"/>
        <v>0</v>
      </c>
      <c r="Q124" s="136">
        <f t="shared" si="15"/>
        <v>1</v>
      </c>
      <c r="R124" s="136">
        <f t="shared" si="15"/>
        <v>0</v>
      </c>
      <c r="S124" s="136">
        <f t="shared" si="15"/>
        <v>0</v>
      </c>
      <c r="T124" s="136">
        <f t="shared" si="15"/>
        <v>0</v>
      </c>
      <c r="U124" s="136">
        <f t="shared" si="15"/>
        <v>0</v>
      </c>
      <c r="Y124" s="39" t="s">
        <v>282</v>
      </c>
    </row>
    <row r="125" spans="1:24" ht="15">
      <c r="A125" s="35" t="s">
        <v>142</v>
      </c>
      <c r="B125" s="35" t="s">
        <v>143</v>
      </c>
      <c r="C125" s="36">
        <f t="shared" si="14"/>
        <v>31</v>
      </c>
      <c r="D125" s="38"/>
      <c r="E125" s="99">
        <v>3</v>
      </c>
      <c r="F125" s="47">
        <v>6</v>
      </c>
      <c r="G125" s="48">
        <v>7</v>
      </c>
      <c r="H125" s="98">
        <v>3</v>
      </c>
      <c r="I125" s="48">
        <v>8</v>
      </c>
      <c r="J125" s="48">
        <v>4</v>
      </c>
      <c r="K125" s="48"/>
      <c r="M125" s="25">
        <f t="shared" si="16"/>
        <v>6</v>
      </c>
      <c r="N125" s="136">
        <f t="shared" si="15"/>
        <v>0</v>
      </c>
      <c r="O125" s="136">
        <f t="shared" si="15"/>
        <v>0</v>
      </c>
      <c r="P125" s="136">
        <f t="shared" si="15"/>
        <v>1</v>
      </c>
      <c r="Q125" s="136">
        <f t="shared" si="15"/>
        <v>0</v>
      </c>
      <c r="R125" s="136">
        <f t="shared" si="15"/>
        <v>0</v>
      </c>
      <c r="S125" s="136">
        <f t="shared" si="15"/>
        <v>0</v>
      </c>
      <c r="T125" s="136">
        <f t="shared" si="15"/>
        <v>0</v>
      </c>
      <c r="U125" s="136">
        <f t="shared" si="15"/>
        <v>0</v>
      </c>
      <c r="X125" s="39" t="s">
        <v>282</v>
      </c>
    </row>
    <row r="126" spans="1:24" ht="15">
      <c r="A126" s="35" t="s">
        <v>118</v>
      </c>
      <c r="B126" s="90" t="s">
        <v>189</v>
      </c>
      <c r="C126" s="36">
        <f t="shared" si="14"/>
        <v>28</v>
      </c>
      <c r="D126" s="38"/>
      <c r="E126" s="63"/>
      <c r="F126" s="47">
        <v>4</v>
      </c>
      <c r="G126" s="48">
        <v>2</v>
      </c>
      <c r="H126" s="98"/>
      <c r="I126" s="48">
        <v>12</v>
      </c>
      <c r="J126" s="48"/>
      <c r="K126" s="48">
        <v>10</v>
      </c>
      <c r="M126" s="25">
        <f t="shared" si="16"/>
        <v>4</v>
      </c>
      <c r="N126" s="136">
        <f t="shared" si="15"/>
        <v>0</v>
      </c>
      <c r="O126" s="136">
        <f t="shared" si="15"/>
        <v>0</v>
      </c>
      <c r="P126" s="136">
        <f t="shared" si="15"/>
        <v>0</v>
      </c>
      <c r="Q126" s="136">
        <f t="shared" si="15"/>
        <v>0</v>
      </c>
      <c r="R126" s="136">
        <f t="shared" si="15"/>
        <v>1</v>
      </c>
      <c r="S126" s="136">
        <f t="shared" si="15"/>
        <v>0</v>
      </c>
      <c r="T126" s="136">
        <f t="shared" si="15"/>
        <v>0</v>
      </c>
      <c r="U126" s="136">
        <f t="shared" si="15"/>
        <v>0</v>
      </c>
      <c r="X126" s="39" t="s">
        <v>282</v>
      </c>
    </row>
    <row r="127" spans="1:23" ht="15">
      <c r="A127" s="35" t="s">
        <v>7</v>
      </c>
      <c r="B127" s="90" t="s">
        <v>212</v>
      </c>
      <c r="C127" s="36">
        <f t="shared" si="14"/>
        <v>25</v>
      </c>
      <c r="D127" s="38"/>
      <c r="E127" s="63"/>
      <c r="F127" s="47"/>
      <c r="G127" s="48">
        <v>4</v>
      </c>
      <c r="H127" s="98"/>
      <c r="I127" s="48">
        <v>6</v>
      </c>
      <c r="J127" s="48">
        <v>3</v>
      </c>
      <c r="K127" s="48">
        <v>12</v>
      </c>
      <c r="M127" s="25">
        <f t="shared" si="16"/>
        <v>4</v>
      </c>
      <c r="N127" s="136">
        <f t="shared" si="15"/>
        <v>0</v>
      </c>
      <c r="O127" s="136">
        <f t="shared" si="15"/>
        <v>0</v>
      </c>
      <c r="P127" s="136">
        <f t="shared" si="15"/>
        <v>0</v>
      </c>
      <c r="Q127" s="136">
        <f t="shared" si="15"/>
        <v>0</v>
      </c>
      <c r="R127" s="136">
        <f t="shared" si="15"/>
        <v>1</v>
      </c>
      <c r="S127" s="136">
        <f t="shared" si="15"/>
        <v>0</v>
      </c>
      <c r="T127" s="136">
        <f t="shared" si="15"/>
        <v>0</v>
      </c>
      <c r="U127" s="136">
        <f t="shared" si="15"/>
        <v>0</v>
      </c>
      <c r="W127" s="39" t="s">
        <v>282</v>
      </c>
    </row>
    <row r="128" spans="1:23" ht="15">
      <c r="A128" s="35" t="s">
        <v>8</v>
      </c>
      <c r="B128" s="90" t="s">
        <v>186</v>
      </c>
      <c r="C128" s="36">
        <f t="shared" si="14"/>
        <v>25</v>
      </c>
      <c r="D128" s="38"/>
      <c r="E128" s="63"/>
      <c r="F128" s="47">
        <v>2</v>
      </c>
      <c r="G128" s="48">
        <v>7</v>
      </c>
      <c r="H128" s="98">
        <v>6</v>
      </c>
      <c r="I128" s="48">
        <v>6</v>
      </c>
      <c r="J128" s="48">
        <v>4</v>
      </c>
      <c r="K128" s="48"/>
      <c r="M128" s="25">
        <f t="shared" si="16"/>
        <v>5</v>
      </c>
      <c r="N128" s="136">
        <f t="shared" si="15"/>
        <v>0</v>
      </c>
      <c r="O128" s="136">
        <f t="shared" si="15"/>
        <v>0</v>
      </c>
      <c r="P128" s="136">
        <f t="shared" si="15"/>
        <v>0</v>
      </c>
      <c r="Q128" s="136">
        <f t="shared" si="15"/>
        <v>1</v>
      </c>
      <c r="R128" s="136">
        <f t="shared" si="15"/>
        <v>0</v>
      </c>
      <c r="S128" s="136">
        <f t="shared" si="15"/>
        <v>0</v>
      </c>
      <c r="T128" s="136">
        <f t="shared" si="15"/>
        <v>0</v>
      </c>
      <c r="U128" s="136">
        <f t="shared" si="15"/>
        <v>0</v>
      </c>
      <c r="W128" s="39" t="s">
        <v>282</v>
      </c>
    </row>
    <row r="129" spans="1:25" ht="15">
      <c r="A129" s="35" t="s">
        <v>91</v>
      </c>
      <c r="B129" s="90" t="s">
        <v>192</v>
      </c>
      <c r="C129" s="36">
        <f t="shared" si="14"/>
        <v>25</v>
      </c>
      <c r="D129" s="38"/>
      <c r="E129" s="103"/>
      <c r="F129" s="47">
        <v>5</v>
      </c>
      <c r="G129" s="48"/>
      <c r="H129" s="98"/>
      <c r="I129" s="48">
        <v>20</v>
      </c>
      <c r="J129" s="48"/>
      <c r="K129" s="48"/>
      <c r="M129" s="25">
        <f t="shared" si="16"/>
        <v>2</v>
      </c>
      <c r="N129" s="136">
        <f t="shared" si="15"/>
        <v>0</v>
      </c>
      <c r="O129" s="136">
        <f t="shared" si="15"/>
        <v>0</v>
      </c>
      <c r="P129" s="136">
        <f t="shared" si="15"/>
        <v>0</v>
      </c>
      <c r="Q129" s="136">
        <f t="shared" si="15"/>
        <v>0</v>
      </c>
      <c r="R129" s="136">
        <f t="shared" si="15"/>
        <v>0</v>
      </c>
      <c r="S129" s="136">
        <f t="shared" si="15"/>
        <v>0</v>
      </c>
      <c r="T129" s="136">
        <f t="shared" si="15"/>
        <v>1</v>
      </c>
      <c r="U129" s="136">
        <f t="shared" si="15"/>
        <v>0</v>
      </c>
      <c r="Y129" s="39" t="s">
        <v>282</v>
      </c>
    </row>
    <row r="130" spans="1:23" ht="15">
      <c r="A130" s="35" t="s">
        <v>184</v>
      </c>
      <c r="B130" s="90" t="s">
        <v>185</v>
      </c>
      <c r="C130" s="36">
        <f t="shared" si="14"/>
        <v>23</v>
      </c>
      <c r="D130" s="38"/>
      <c r="E130" s="89"/>
      <c r="F130" s="47">
        <v>3</v>
      </c>
      <c r="G130" s="48">
        <v>2</v>
      </c>
      <c r="H130" s="98">
        <v>3</v>
      </c>
      <c r="I130" s="48">
        <v>4</v>
      </c>
      <c r="J130" s="48">
        <v>3</v>
      </c>
      <c r="K130" s="48">
        <v>8</v>
      </c>
      <c r="L130" s="133"/>
      <c r="M130" s="25">
        <f t="shared" si="16"/>
        <v>6</v>
      </c>
      <c r="N130" s="136">
        <f t="shared" si="15"/>
        <v>0</v>
      </c>
      <c r="O130" s="136">
        <f t="shared" si="15"/>
        <v>0</v>
      </c>
      <c r="P130" s="136">
        <f t="shared" si="15"/>
        <v>1</v>
      </c>
      <c r="Q130" s="136">
        <f t="shared" si="15"/>
        <v>0</v>
      </c>
      <c r="R130" s="136">
        <f t="shared" si="15"/>
        <v>0</v>
      </c>
      <c r="S130" s="136">
        <f t="shared" si="15"/>
        <v>0</v>
      </c>
      <c r="T130" s="136">
        <f t="shared" si="15"/>
        <v>0</v>
      </c>
      <c r="U130" s="136">
        <f t="shared" si="15"/>
        <v>0</v>
      </c>
      <c r="W130" s="39" t="s">
        <v>282</v>
      </c>
    </row>
    <row r="131" spans="1:24" ht="15">
      <c r="A131" s="35" t="s">
        <v>215</v>
      </c>
      <c r="B131" s="90" t="s">
        <v>216</v>
      </c>
      <c r="C131" s="36">
        <f t="shared" si="14"/>
        <v>22</v>
      </c>
      <c r="D131" s="38"/>
      <c r="E131" s="63"/>
      <c r="F131" s="73"/>
      <c r="G131" s="65">
        <v>4</v>
      </c>
      <c r="H131" s="98">
        <v>4</v>
      </c>
      <c r="I131" s="65">
        <v>14</v>
      </c>
      <c r="J131" s="65"/>
      <c r="K131" s="65"/>
      <c r="M131" s="25">
        <f t="shared" si="16"/>
        <v>3</v>
      </c>
      <c r="N131" s="136">
        <f t="shared" si="15"/>
        <v>0</v>
      </c>
      <c r="O131" s="136">
        <f t="shared" si="15"/>
        <v>0</v>
      </c>
      <c r="P131" s="136">
        <f t="shared" si="15"/>
        <v>0</v>
      </c>
      <c r="Q131" s="136">
        <f t="shared" si="15"/>
        <v>0</v>
      </c>
      <c r="R131" s="136">
        <f t="shared" si="15"/>
        <v>0</v>
      </c>
      <c r="S131" s="136">
        <f t="shared" si="15"/>
        <v>1</v>
      </c>
      <c r="T131" s="136">
        <f t="shared" si="15"/>
        <v>0</v>
      </c>
      <c r="U131" s="136">
        <f t="shared" si="15"/>
        <v>0</v>
      </c>
      <c r="X131" s="39" t="s">
        <v>282</v>
      </c>
    </row>
    <row r="132" spans="1:23" ht="15">
      <c r="A132" s="35" t="s">
        <v>103</v>
      </c>
      <c r="B132" s="90" t="s">
        <v>193</v>
      </c>
      <c r="C132" s="36">
        <f t="shared" si="14"/>
        <v>20</v>
      </c>
      <c r="D132" s="38"/>
      <c r="E132" s="63"/>
      <c r="F132" s="73">
        <v>3</v>
      </c>
      <c r="G132" s="65"/>
      <c r="H132" s="98"/>
      <c r="I132" s="65"/>
      <c r="J132" s="65">
        <v>3</v>
      </c>
      <c r="K132" s="65">
        <v>14</v>
      </c>
      <c r="M132" s="25">
        <f t="shared" si="16"/>
        <v>3</v>
      </c>
      <c r="N132" s="136">
        <f t="shared" si="15"/>
        <v>0</v>
      </c>
      <c r="O132" s="136">
        <f t="shared" si="15"/>
        <v>0</v>
      </c>
      <c r="P132" s="136">
        <f t="shared" si="15"/>
        <v>0</v>
      </c>
      <c r="Q132" s="136">
        <f t="shared" si="15"/>
        <v>0</v>
      </c>
      <c r="R132" s="136">
        <f t="shared" si="15"/>
        <v>0</v>
      </c>
      <c r="S132" s="136">
        <f t="shared" si="15"/>
        <v>1</v>
      </c>
      <c r="T132" s="136">
        <f t="shared" si="15"/>
        <v>0</v>
      </c>
      <c r="U132" s="136">
        <f t="shared" si="15"/>
        <v>0</v>
      </c>
      <c r="W132" s="39" t="s">
        <v>282</v>
      </c>
    </row>
    <row r="133" spans="1:23" ht="15">
      <c r="A133" s="35" t="s">
        <v>4</v>
      </c>
      <c r="B133" s="90" t="s">
        <v>73</v>
      </c>
      <c r="C133" s="36">
        <f t="shared" si="14"/>
        <v>19</v>
      </c>
      <c r="D133" s="38">
        <v>4</v>
      </c>
      <c r="E133" s="112">
        <v>5</v>
      </c>
      <c r="F133" s="73">
        <v>4</v>
      </c>
      <c r="G133" s="65"/>
      <c r="H133" s="98"/>
      <c r="I133" s="65"/>
      <c r="J133" s="65"/>
      <c r="K133" s="65">
        <v>6</v>
      </c>
      <c r="M133" s="25">
        <f t="shared" si="16"/>
        <v>4</v>
      </c>
      <c r="N133" s="136">
        <f t="shared" si="15"/>
        <v>0</v>
      </c>
      <c r="O133" s="136">
        <f t="shared" si="15"/>
        <v>0</v>
      </c>
      <c r="P133" s="136">
        <f t="shared" si="15"/>
        <v>0</v>
      </c>
      <c r="Q133" s="136">
        <f t="shared" si="15"/>
        <v>0</v>
      </c>
      <c r="R133" s="136">
        <f t="shared" si="15"/>
        <v>1</v>
      </c>
      <c r="S133" s="136">
        <f t="shared" si="15"/>
        <v>0</v>
      </c>
      <c r="T133" s="136">
        <f t="shared" si="15"/>
        <v>0</v>
      </c>
      <c r="U133" s="136">
        <f t="shared" si="15"/>
        <v>0</v>
      </c>
      <c r="W133" s="39" t="s">
        <v>282</v>
      </c>
    </row>
    <row r="134" spans="1:24" ht="15">
      <c r="A134" s="35" t="s">
        <v>87</v>
      </c>
      <c r="B134" s="35" t="s">
        <v>88</v>
      </c>
      <c r="C134" s="36">
        <f t="shared" si="14"/>
        <v>19</v>
      </c>
      <c r="D134" s="38">
        <v>4</v>
      </c>
      <c r="E134" s="112">
        <v>3</v>
      </c>
      <c r="F134" s="73"/>
      <c r="G134" s="65"/>
      <c r="H134" s="98"/>
      <c r="I134" s="65">
        <v>8</v>
      </c>
      <c r="J134" s="65">
        <v>4</v>
      </c>
      <c r="K134" s="65"/>
      <c r="M134" s="25">
        <f t="shared" si="16"/>
        <v>4</v>
      </c>
      <c r="N134" s="136">
        <f t="shared" si="15"/>
        <v>0</v>
      </c>
      <c r="O134" s="136">
        <f t="shared" si="15"/>
        <v>0</v>
      </c>
      <c r="P134" s="136">
        <f t="shared" si="15"/>
        <v>0</v>
      </c>
      <c r="Q134" s="136">
        <f t="shared" si="15"/>
        <v>0</v>
      </c>
      <c r="R134" s="136">
        <f t="shared" si="15"/>
        <v>1</v>
      </c>
      <c r="S134" s="136">
        <f t="shared" si="15"/>
        <v>0</v>
      </c>
      <c r="T134" s="136">
        <f t="shared" si="15"/>
        <v>0</v>
      </c>
      <c r="U134" s="136">
        <f t="shared" si="15"/>
        <v>0</v>
      </c>
      <c r="X134" s="39" t="s">
        <v>282</v>
      </c>
    </row>
    <row r="135" spans="1:24" ht="15">
      <c r="A135" s="35" t="s">
        <v>35</v>
      </c>
      <c r="B135" s="35" t="s">
        <v>122</v>
      </c>
      <c r="C135" s="36">
        <f t="shared" si="14"/>
        <v>18</v>
      </c>
      <c r="D135" s="38">
        <v>6</v>
      </c>
      <c r="E135" s="103">
        <v>5</v>
      </c>
      <c r="F135" s="73"/>
      <c r="G135" s="65">
        <v>5</v>
      </c>
      <c r="H135" s="98"/>
      <c r="I135" s="65"/>
      <c r="J135" s="65">
        <v>2</v>
      </c>
      <c r="K135" s="65"/>
      <c r="L135" s="133"/>
      <c r="M135" s="25">
        <f t="shared" si="16"/>
        <v>4</v>
      </c>
      <c r="N135" s="136">
        <f t="shared" si="15"/>
        <v>0</v>
      </c>
      <c r="O135" s="136">
        <f t="shared" si="15"/>
        <v>0</v>
      </c>
      <c r="P135" s="136">
        <f t="shared" si="15"/>
        <v>0</v>
      </c>
      <c r="Q135" s="136">
        <f t="shared" si="15"/>
        <v>0</v>
      </c>
      <c r="R135" s="136">
        <f t="shared" si="15"/>
        <v>1</v>
      </c>
      <c r="S135" s="136">
        <f t="shared" si="15"/>
        <v>0</v>
      </c>
      <c r="T135" s="136">
        <f t="shared" si="15"/>
        <v>0</v>
      </c>
      <c r="U135" s="136">
        <f t="shared" si="15"/>
        <v>0</v>
      </c>
      <c r="X135" s="39" t="s">
        <v>282</v>
      </c>
    </row>
    <row r="136" spans="1:24" ht="15">
      <c r="A136" s="35" t="s">
        <v>221</v>
      </c>
      <c r="B136" s="90" t="s">
        <v>222</v>
      </c>
      <c r="C136" s="36">
        <f t="shared" si="14"/>
        <v>16</v>
      </c>
      <c r="D136" s="38"/>
      <c r="E136" s="63"/>
      <c r="F136" s="73"/>
      <c r="G136" s="65">
        <v>5</v>
      </c>
      <c r="H136" s="98">
        <v>3</v>
      </c>
      <c r="I136" s="65"/>
      <c r="J136" s="65"/>
      <c r="K136" s="65">
        <v>8</v>
      </c>
      <c r="M136" s="25">
        <f t="shared" si="16"/>
        <v>3</v>
      </c>
      <c r="N136" s="136">
        <f t="shared" si="15"/>
        <v>0</v>
      </c>
      <c r="O136" s="136">
        <f t="shared" si="15"/>
        <v>0</v>
      </c>
      <c r="P136" s="136">
        <f t="shared" si="15"/>
        <v>0</v>
      </c>
      <c r="Q136" s="136">
        <f t="shared" si="15"/>
        <v>0</v>
      </c>
      <c r="R136" s="136">
        <f t="shared" si="15"/>
        <v>0</v>
      </c>
      <c r="S136" s="136">
        <f t="shared" si="15"/>
        <v>1</v>
      </c>
      <c r="T136" s="136">
        <f t="shared" si="15"/>
        <v>0</v>
      </c>
      <c r="U136" s="136">
        <f t="shared" si="15"/>
        <v>0</v>
      </c>
      <c r="X136" s="39" t="s">
        <v>282</v>
      </c>
    </row>
    <row r="137" spans="1:24" ht="15">
      <c r="A137" s="35" t="s">
        <v>7</v>
      </c>
      <c r="B137" s="90" t="s">
        <v>162</v>
      </c>
      <c r="C137" s="36">
        <f t="shared" si="14"/>
        <v>14</v>
      </c>
      <c r="D137" s="38"/>
      <c r="E137" s="63"/>
      <c r="F137" s="73"/>
      <c r="G137" s="65">
        <v>2</v>
      </c>
      <c r="H137" s="98"/>
      <c r="I137" s="65"/>
      <c r="J137" s="65">
        <v>4</v>
      </c>
      <c r="K137" s="65">
        <v>8</v>
      </c>
      <c r="M137" s="25">
        <f t="shared" si="16"/>
        <v>3</v>
      </c>
      <c r="N137" s="136">
        <f t="shared" si="15"/>
        <v>0</v>
      </c>
      <c r="O137" s="136">
        <f t="shared" si="15"/>
        <v>0</v>
      </c>
      <c r="P137" s="136">
        <f t="shared" si="15"/>
        <v>0</v>
      </c>
      <c r="Q137" s="136">
        <f t="shared" si="15"/>
        <v>0</v>
      </c>
      <c r="R137" s="136">
        <f t="shared" si="15"/>
        <v>0</v>
      </c>
      <c r="S137" s="136">
        <f t="shared" si="15"/>
        <v>1</v>
      </c>
      <c r="T137" s="136">
        <f t="shared" si="15"/>
        <v>0</v>
      </c>
      <c r="U137" s="136">
        <f t="shared" si="15"/>
        <v>0</v>
      </c>
      <c r="X137" s="39" t="s">
        <v>282</v>
      </c>
    </row>
    <row r="138" spans="1:25" ht="15">
      <c r="A138" s="35" t="s">
        <v>215</v>
      </c>
      <c r="B138" s="90" t="s">
        <v>217</v>
      </c>
      <c r="C138" s="36">
        <f t="shared" si="14"/>
        <v>14</v>
      </c>
      <c r="D138" s="38"/>
      <c r="E138" s="63"/>
      <c r="F138" s="73"/>
      <c r="G138" s="65">
        <v>6</v>
      </c>
      <c r="H138" s="98">
        <v>2</v>
      </c>
      <c r="I138" s="65">
        <v>6</v>
      </c>
      <c r="J138" s="65"/>
      <c r="K138" s="65"/>
      <c r="M138" s="25">
        <f t="shared" si="16"/>
        <v>3</v>
      </c>
      <c r="N138" s="136">
        <f aca="true" t="shared" si="17" ref="N138:U169">IF($M138=N$16,1,)</f>
        <v>0</v>
      </c>
      <c r="O138" s="136">
        <f t="shared" si="17"/>
        <v>0</v>
      </c>
      <c r="P138" s="136">
        <f t="shared" si="17"/>
        <v>0</v>
      </c>
      <c r="Q138" s="136">
        <f t="shared" si="17"/>
        <v>0</v>
      </c>
      <c r="R138" s="136">
        <f t="shared" si="17"/>
        <v>0</v>
      </c>
      <c r="S138" s="136">
        <f t="shared" si="17"/>
        <v>1</v>
      </c>
      <c r="T138" s="136">
        <f t="shared" si="17"/>
        <v>0</v>
      </c>
      <c r="U138" s="136">
        <f t="shared" si="17"/>
        <v>0</v>
      </c>
      <c r="Y138" s="39" t="s">
        <v>282</v>
      </c>
    </row>
    <row r="139" spans="1:24" ht="15">
      <c r="A139" s="35" t="s">
        <v>28</v>
      </c>
      <c r="B139" s="90" t="s">
        <v>119</v>
      </c>
      <c r="C139" s="36">
        <f t="shared" si="14"/>
        <v>13</v>
      </c>
      <c r="D139" s="38">
        <v>5</v>
      </c>
      <c r="E139" s="112">
        <v>5</v>
      </c>
      <c r="F139" s="73">
        <v>3</v>
      </c>
      <c r="G139" s="65"/>
      <c r="H139" s="98"/>
      <c r="I139" s="65"/>
      <c r="J139" s="65"/>
      <c r="K139" s="65"/>
      <c r="L139" s="133"/>
      <c r="M139" s="25">
        <f t="shared" si="16"/>
        <v>3</v>
      </c>
      <c r="N139" s="136">
        <f t="shared" si="17"/>
        <v>0</v>
      </c>
      <c r="O139" s="136">
        <f t="shared" si="17"/>
        <v>0</v>
      </c>
      <c r="P139" s="136">
        <f t="shared" si="17"/>
        <v>0</v>
      </c>
      <c r="Q139" s="136">
        <f t="shared" si="17"/>
        <v>0</v>
      </c>
      <c r="R139" s="136">
        <f t="shared" si="17"/>
        <v>0</v>
      </c>
      <c r="S139" s="136">
        <f t="shared" si="17"/>
        <v>1</v>
      </c>
      <c r="T139" s="136">
        <f t="shared" si="17"/>
        <v>0</v>
      </c>
      <c r="U139" s="136">
        <f t="shared" si="17"/>
        <v>0</v>
      </c>
      <c r="X139" s="39" t="s">
        <v>282</v>
      </c>
    </row>
    <row r="140" spans="1:23" ht="15">
      <c r="A140" s="35" t="s">
        <v>223</v>
      </c>
      <c r="B140" s="90" t="s">
        <v>224</v>
      </c>
      <c r="C140" s="36">
        <f t="shared" si="14"/>
        <v>12</v>
      </c>
      <c r="D140" s="38"/>
      <c r="E140" s="63"/>
      <c r="F140" s="73"/>
      <c r="G140" s="65">
        <v>4</v>
      </c>
      <c r="H140" s="98"/>
      <c r="I140" s="65">
        <v>8</v>
      </c>
      <c r="J140" s="65"/>
      <c r="K140" s="65"/>
      <c r="M140" s="25">
        <f t="shared" si="16"/>
        <v>2</v>
      </c>
      <c r="N140" s="136">
        <f t="shared" si="17"/>
        <v>0</v>
      </c>
      <c r="O140" s="136">
        <f t="shared" si="17"/>
        <v>0</v>
      </c>
      <c r="P140" s="136">
        <f t="shared" si="17"/>
        <v>0</v>
      </c>
      <c r="Q140" s="136">
        <f t="shared" si="17"/>
        <v>0</v>
      </c>
      <c r="R140" s="136">
        <f t="shared" si="17"/>
        <v>0</v>
      </c>
      <c r="S140" s="136">
        <f t="shared" si="17"/>
        <v>0</v>
      </c>
      <c r="T140" s="136">
        <f t="shared" si="17"/>
        <v>1</v>
      </c>
      <c r="U140" s="136">
        <f t="shared" si="17"/>
        <v>0</v>
      </c>
      <c r="W140" s="39" t="s">
        <v>282</v>
      </c>
    </row>
    <row r="141" spans="1:23" ht="15">
      <c r="A141" s="35" t="s">
        <v>114</v>
      </c>
      <c r="B141" s="35" t="s">
        <v>44</v>
      </c>
      <c r="C141" s="36">
        <f t="shared" si="14"/>
        <v>11</v>
      </c>
      <c r="D141" s="38">
        <v>4</v>
      </c>
      <c r="E141" s="103">
        <v>3</v>
      </c>
      <c r="F141" s="73"/>
      <c r="G141" s="65"/>
      <c r="H141" s="98"/>
      <c r="I141" s="65"/>
      <c r="J141" s="65">
        <v>4</v>
      </c>
      <c r="K141" s="65"/>
      <c r="L141" s="133"/>
      <c r="M141" s="25">
        <f t="shared" si="16"/>
        <v>3</v>
      </c>
      <c r="N141" s="136">
        <f t="shared" si="17"/>
        <v>0</v>
      </c>
      <c r="O141" s="136">
        <f t="shared" si="17"/>
        <v>0</v>
      </c>
      <c r="P141" s="136">
        <f t="shared" si="17"/>
        <v>0</v>
      </c>
      <c r="Q141" s="136">
        <f t="shared" si="17"/>
        <v>0</v>
      </c>
      <c r="R141" s="136">
        <f t="shared" si="17"/>
        <v>0</v>
      </c>
      <c r="S141" s="136">
        <f t="shared" si="17"/>
        <v>1</v>
      </c>
      <c r="T141" s="136">
        <f t="shared" si="17"/>
        <v>0</v>
      </c>
      <c r="U141" s="136">
        <f t="shared" si="17"/>
        <v>0</v>
      </c>
      <c r="W141" s="39" t="s">
        <v>282</v>
      </c>
    </row>
    <row r="142" spans="1:24" ht="15">
      <c r="A142" s="35" t="s">
        <v>7</v>
      </c>
      <c r="B142" s="90" t="s">
        <v>188</v>
      </c>
      <c r="C142" s="36">
        <f t="shared" si="14"/>
        <v>10</v>
      </c>
      <c r="D142" s="38"/>
      <c r="E142" s="63"/>
      <c r="F142" s="73"/>
      <c r="G142" s="65"/>
      <c r="H142" s="98"/>
      <c r="I142" s="65"/>
      <c r="J142" s="65"/>
      <c r="K142" s="65">
        <v>10</v>
      </c>
      <c r="M142" s="25">
        <f t="shared" si="16"/>
        <v>1</v>
      </c>
      <c r="N142" s="136">
        <f t="shared" si="17"/>
        <v>0</v>
      </c>
      <c r="O142" s="136">
        <f t="shared" si="17"/>
        <v>0</v>
      </c>
      <c r="P142" s="136">
        <f t="shared" si="17"/>
        <v>0</v>
      </c>
      <c r="Q142" s="136">
        <f t="shared" si="17"/>
        <v>0</v>
      </c>
      <c r="R142" s="136">
        <f t="shared" si="17"/>
        <v>0</v>
      </c>
      <c r="S142" s="136">
        <f t="shared" si="17"/>
        <v>0</v>
      </c>
      <c r="T142" s="136">
        <f t="shared" si="17"/>
        <v>0</v>
      </c>
      <c r="U142" s="136">
        <f t="shared" si="17"/>
        <v>1</v>
      </c>
      <c r="X142" s="39" t="s">
        <v>282</v>
      </c>
    </row>
    <row r="143" spans="1:23" ht="15">
      <c r="A143" s="35" t="s">
        <v>210</v>
      </c>
      <c r="B143" s="90" t="s">
        <v>211</v>
      </c>
      <c r="C143" s="36">
        <f t="shared" si="14"/>
        <v>10</v>
      </c>
      <c r="D143" s="38"/>
      <c r="E143" s="89"/>
      <c r="F143" s="73"/>
      <c r="G143" s="65">
        <v>4</v>
      </c>
      <c r="H143" s="98"/>
      <c r="I143" s="65"/>
      <c r="J143" s="65"/>
      <c r="K143" s="65">
        <v>6</v>
      </c>
      <c r="L143" s="133"/>
      <c r="M143" s="25">
        <f t="shared" si="16"/>
        <v>2</v>
      </c>
      <c r="N143" s="136">
        <f t="shared" si="17"/>
        <v>0</v>
      </c>
      <c r="O143" s="136">
        <f t="shared" si="17"/>
        <v>0</v>
      </c>
      <c r="P143" s="136">
        <f t="shared" si="17"/>
        <v>0</v>
      </c>
      <c r="Q143" s="136">
        <f t="shared" si="17"/>
        <v>0</v>
      </c>
      <c r="R143" s="136">
        <f t="shared" si="17"/>
        <v>0</v>
      </c>
      <c r="S143" s="136">
        <f t="shared" si="17"/>
        <v>0</v>
      </c>
      <c r="T143" s="136">
        <f t="shared" si="17"/>
        <v>1</v>
      </c>
      <c r="U143" s="136">
        <f t="shared" si="17"/>
        <v>0</v>
      </c>
      <c r="W143" s="39" t="s">
        <v>282</v>
      </c>
    </row>
    <row r="144" spans="1:23" ht="15">
      <c r="A144" s="35" t="s">
        <v>5</v>
      </c>
      <c r="B144" s="35" t="s">
        <v>75</v>
      </c>
      <c r="C144" s="36">
        <f t="shared" si="14"/>
        <v>10</v>
      </c>
      <c r="D144" s="38">
        <v>4</v>
      </c>
      <c r="E144" s="99"/>
      <c r="F144" s="73"/>
      <c r="G144" s="65"/>
      <c r="H144" s="98"/>
      <c r="I144" s="65"/>
      <c r="J144" s="65"/>
      <c r="K144" s="65">
        <v>6</v>
      </c>
      <c r="L144" s="133"/>
      <c r="M144" s="25">
        <f t="shared" si="16"/>
        <v>2</v>
      </c>
      <c r="N144" s="136">
        <f t="shared" si="17"/>
        <v>0</v>
      </c>
      <c r="O144" s="136">
        <f t="shared" si="17"/>
        <v>0</v>
      </c>
      <c r="P144" s="136">
        <f t="shared" si="17"/>
        <v>0</v>
      </c>
      <c r="Q144" s="136">
        <f t="shared" si="17"/>
        <v>0</v>
      </c>
      <c r="R144" s="136">
        <f t="shared" si="17"/>
        <v>0</v>
      </c>
      <c r="S144" s="136">
        <f t="shared" si="17"/>
        <v>0</v>
      </c>
      <c r="T144" s="136">
        <f t="shared" si="17"/>
        <v>1</v>
      </c>
      <c r="U144" s="136">
        <f t="shared" si="17"/>
        <v>0</v>
      </c>
      <c r="W144" s="39" t="s">
        <v>282</v>
      </c>
    </row>
    <row r="145" spans="1:23" ht="15">
      <c r="A145" s="35" t="s">
        <v>190</v>
      </c>
      <c r="B145" s="90" t="s">
        <v>191</v>
      </c>
      <c r="C145" s="36">
        <f t="shared" si="14"/>
        <v>10</v>
      </c>
      <c r="D145" s="38"/>
      <c r="E145" s="63"/>
      <c r="F145" s="75">
        <v>2</v>
      </c>
      <c r="G145" s="65">
        <v>4</v>
      </c>
      <c r="H145" s="98"/>
      <c r="I145" s="65">
        <v>4</v>
      </c>
      <c r="J145" s="65"/>
      <c r="K145" s="65"/>
      <c r="M145" s="25">
        <f t="shared" si="16"/>
        <v>3</v>
      </c>
      <c r="N145" s="136">
        <f t="shared" si="17"/>
        <v>0</v>
      </c>
      <c r="O145" s="136">
        <f t="shared" si="17"/>
        <v>0</v>
      </c>
      <c r="P145" s="136">
        <f t="shared" si="17"/>
        <v>0</v>
      </c>
      <c r="Q145" s="136">
        <f t="shared" si="17"/>
        <v>0</v>
      </c>
      <c r="R145" s="136">
        <f t="shared" si="17"/>
        <v>0</v>
      </c>
      <c r="S145" s="136">
        <f t="shared" si="17"/>
        <v>1</v>
      </c>
      <c r="T145" s="136">
        <f t="shared" si="17"/>
        <v>0</v>
      </c>
      <c r="U145" s="136">
        <f t="shared" si="17"/>
        <v>0</v>
      </c>
      <c r="W145" s="39" t="s">
        <v>282</v>
      </c>
    </row>
    <row r="146" spans="1:23" ht="15">
      <c r="A146" s="35" t="s">
        <v>27</v>
      </c>
      <c r="B146" s="90" t="s">
        <v>120</v>
      </c>
      <c r="C146" s="36">
        <f t="shared" si="14"/>
        <v>9</v>
      </c>
      <c r="D146" s="38">
        <v>5</v>
      </c>
      <c r="E146" s="89">
        <v>4</v>
      </c>
      <c r="F146" s="75"/>
      <c r="G146" s="65"/>
      <c r="H146" s="98"/>
      <c r="I146" s="65"/>
      <c r="J146" s="65"/>
      <c r="K146" s="65"/>
      <c r="L146" s="133"/>
      <c r="M146" s="25">
        <f t="shared" si="16"/>
        <v>2</v>
      </c>
      <c r="N146" s="136">
        <f t="shared" si="17"/>
        <v>0</v>
      </c>
      <c r="O146" s="136">
        <f t="shared" si="17"/>
        <v>0</v>
      </c>
      <c r="P146" s="136">
        <f t="shared" si="17"/>
        <v>0</v>
      </c>
      <c r="Q146" s="136">
        <f t="shared" si="17"/>
        <v>0</v>
      </c>
      <c r="R146" s="136">
        <f t="shared" si="17"/>
        <v>0</v>
      </c>
      <c r="S146" s="136">
        <f t="shared" si="17"/>
        <v>0</v>
      </c>
      <c r="T146" s="136">
        <f t="shared" si="17"/>
        <v>1</v>
      </c>
      <c r="U146" s="136">
        <f t="shared" si="17"/>
        <v>0</v>
      </c>
      <c r="W146" s="39" t="s">
        <v>282</v>
      </c>
    </row>
    <row r="147" spans="1:23" ht="15">
      <c r="A147" s="35" t="s">
        <v>49</v>
      </c>
      <c r="B147" s="90" t="s">
        <v>124</v>
      </c>
      <c r="C147" s="36">
        <f t="shared" si="14"/>
        <v>9</v>
      </c>
      <c r="D147" s="38">
        <v>5</v>
      </c>
      <c r="E147" s="97">
        <v>4</v>
      </c>
      <c r="F147" s="77"/>
      <c r="G147" s="78"/>
      <c r="H147" s="98"/>
      <c r="I147" s="78"/>
      <c r="J147" s="78"/>
      <c r="K147" s="78"/>
      <c r="L147" s="133"/>
      <c r="M147" s="25">
        <f t="shared" si="16"/>
        <v>2</v>
      </c>
      <c r="N147" s="136">
        <f t="shared" si="17"/>
        <v>0</v>
      </c>
      <c r="O147" s="136">
        <f t="shared" si="17"/>
        <v>0</v>
      </c>
      <c r="P147" s="136">
        <f t="shared" si="17"/>
        <v>0</v>
      </c>
      <c r="Q147" s="136">
        <f t="shared" si="17"/>
        <v>0</v>
      </c>
      <c r="R147" s="136">
        <f t="shared" si="17"/>
        <v>0</v>
      </c>
      <c r="S147" s="136">
        <f t="shared" si="17"/>
        <v>0</v>
      </c>
      <c r="T147" s="136">
        <f t="shared" si="17"/>
        <v>1</v>
      </c>
      <c r="U147" s="136">
        <f t="shared" si="17"/>
        <v>0</v>
      </c>
      <c r="W147" s="39" t="s">
        <v>282</v>
      </c>
    </row>
    <row r="148" spans="1:23" ht="15">
      <c r="A148" s="35" t="s">
        <v>27</v>
      </c>
      <c r="B148" s="90" t="s">
        <v>117</v>
      </c>
      <c r="C148" s="36">
        <f t="shared" si="14"/>
        <v>8</v>
      </c>
      <c r="D148" s="38">
        <v>4</v>
      </c>
      <c r="E148" s="112">
        <v>4</v>
      </c>
      <c r="F148" s="77"/>
      <c r="G148" s="78"/>
      <c r="H148" s="98"/>
      <c r="I148" s="78"/>
      <c r="J148" s="78"/>
      <c r="K148" s="78"/>
      <c r="M148" s="25">
        <f t="shared" si="16"/>
        <v>2</v>
      </c>
      <c r="N148" s="136">
        <f t="shared" si="17"/>
        <v>0</v>
      </c>
      <c r="O148" s="136">
        <f t="shared" si="17"/>
        <v>0</v>
      </c>
      <c r="P148" s="136">
        <f t="shared" si="17"/>
        <v>0</v>
      </c>
      <c r="Q148" s="136">
        <f t="shared" si="17"/>
        <v>0</v>
      </c>
      <c r="R148" s="136">
        <f t="shared" si="17"/>
        <v>0</v>
      </c>
      <c r="S148" s="136">
        <f t="shared" si="17"/>
        <v>0</v>
      </c>
      <c r="T148" s="136">
        <f t="shared" si="17"/>
        <v>1</v>
      </c>
      <c r="U148" s="136">
        <f t="shared" si="17"/>
        <v>0</v>
      </c>
      <c r="W148" s="39" t="s">
        <v>282</v>
      </c>
    </row>
    <row r="149" spans="1:25" ht="15">
      <c r="A149" s="35" t="s">
        <v>91</v>
      </c>
      <c r="B149" s="90" t="s">
        <v>126</v>
      </c>
      <c r="C149" s="36">
        <f t="shared" si="14"/>
        <v>8</v>
      </c>
      <c r="D149" s="38">
        <v>8</v>
      </c>
      <c r="E149" s="112"/>
      <c r="F149" s="77"/>
      <c r="G149" s="78"/>
      <c r="H149" s="98"/>
      <c r="I149" s="78"/>
      <c r="J149" s="78"/>
      <c r="K149" s="78"/>
      <c r="M149" s="25">
        <f t="shared" si="16"/>
        <v>1</v>
      </c>
      <c r="N149" s="136">
        <f t="shared" si="17"/>
        <v>0</v>
      </c>
      <c r="O149" s="136">
        <f t="shared" si="17"/>
        <v>0</v>
      </c>
      <c r="P149" s="136">
        <f t="shared" si="17"/>
        <v>0</v>
      </c>
      <c r="Q149" s="136">
        <f t="shared" si="17"/>
        <v>0</v>
      </c>
      <c r="R149" s="136">
        <f t="shared" si="17"/>
        <v>0</v>
      </c>
      <c r="S149" s="136">
        <f t="shared" si="17"/>
        <v>0</v>
      </c>
      <c r="T149" s="136">
        <f t="shared" si="17"/>
        <v>0</v>
      </c>
      <c r="U149" s="136">
        <f t="shared" si="17"/>
        <v>1</v>
      </c>
      <c r="Y149" s="39" t="s">
        <v>282</v>
      </c>
    </row>
    <row r="150" spans="1:23" ht="15">
      <c r="A150" s="35" t="s">
        <v>144</v>
      </c>
      <c r="B150" s="90" t="s">
        <v>162</v>
      </c>
      <c r="C150" s="36">
        <f t="shared" si="14"/>
        <v>7</v>
      </c>
      <c r="D150" s="38"/>
      <c r="E150" s="103">
        <v>3</v>
      </c>
      <c r="F150" s="77"/>
      <c r="G150" s="78"/>
      <c r="H150" s="98"/>
      <c r="I150" s="78">
        <v>4</v>
      </c>
      <c r="J150" s="78"/>
      <c r="K150" s="78"/>
      <c r="M150" s="25">
        <f t="shared" si="16"/>
        <v>2</v>
      </c>
      <c r="N150" s="136">
        <f t="shared" si="17"/>
        <v>0</v>
      </c>
      <c r="O150" s="136">
        <f t="shared" si="17"/>
        <v>0</v>
      </c>
      <c r="P150" s="136">
        <f t="shared" si="17"/>
        <v>0</v>
      </c>
      <c r="Q150" s="136">
        <f t="shared" si="17"/>
        <v>0</v>
      </c>
      <c r="R150" s="136">
        <f t="shared" si="17"/>
        <v>0</v>
      </c>
      <c r="S150" s="136">
        <f t="shared" si="17"/>
        <v>0</v>
      </c>
      <c r="T150" s="136">
        <f t="shared" si="17"/>
        <v>1</v>
      </c>
      <c r="U150" s="136">
        <f t="shared" si="17"/>
        <v>0</v>
      </c>
      <c r="W150" s="39" t="s">
        <v>282</v>
      </c>
    </row>
    <row r="151" spans="1:23" ht="15">
      <c r="A151" s="35" t="s">
        <v>55</v>
      </c>
      <c r="B151" s="35" t="s">
        <v>56</v>
      </c>
      <c r="C151" s="36">
        <f t="shared" si="14"/>
        <v>7</v>
      </c>
      <c r="D151" s="38">
        <v>4</v>
      </c>
      <c r="E151" s="91">
        <v>3</v>
      </c>
      <c r="F151" s="77"/>
      <c r="G151" s="78"/>
      <c r="H151" s="98"/>
      <c r="I151" s="78"/>
      <c r="J151" s="78"/>
      <c r="K151" s="78"/>
      <c r="M151" s="25">
        <f t="shared" si="16"/>
        <v>2</v>
      </c>
      <c r="N151" s="136">
        <f t="shared" si="17"/>
        <v>0</v>
      </c>
      <c r="O151" s="136">
        <f t="shared" si="17"/>
        <v>0</v>
      </c>
      <c r="P151" s="136">
        <f t="shared" si="17"/>
        <v>0</v>
      </c>
      <c r="Q151" s="136">
        <f t="shared" si="17"/>
        <v>0</v>
      </c>
      <c r="R151" s="136">
        <f t="shared" si="17"/>
        <v>0</v>
      </c>
      <c r="S151" s="136">
        <f t="shared" si="17"/>
        <v>0</v>
      </c>
      <c r="T151" s="136">
        <f t="shared" si="17"/>
        <v>1</v>
      </c>
      <c r="U151" s="136">
        <f t="shared" si="17"/>
        <v>0</v>
      </c>
      <c r="W151" s="39" t="s">
        <v>282</v>
      </c>
    </row>
    <row r="152" spans="1:23" ht="15">
      <c r="A152" s="35" t="s">
        <v>78</v>
      </c>
      <c r="B152" s="35" t="s">
        <v>79</v>
      </c>
      <c r="C152" s="36">
        <f t="shared" si="14"/>
        <v>7</v>
      </c>
      <c r="D152" s="38">
        <v>4</v>
      </c>
      <c r="E152" s="112">
        <v>3</v>
      </c>
      <c r="F152" s="77"/>
      <c r="G152" s="78"/>
      <c r="H152" s="98"/>
      <c r="I152" s="78"/>
      <c r="J152" s="78"/>
      <c r="K152" s="78"/>
      <c r="M152" s="25">
        <f t="shared" si="16"/>
        <v>2</v>
      </c>
      <c r="N152" s="136">
        <f t="shared" si="17"/>
        <v>0</v>
      </c>
      <c r="O152" s="136">
        <f t="shared" si="17"/>
        <v>0</v>
      </c>
      <c r="P152" s="136">
        <f t="shared" si="17"/>
        <v>0</v>
      </c>
      <c r="Q152" s="136">
        <f t="shared" si="17"/>
        <v>0</v>
      </c>
      <c r="R152" s="136">
        <f t="shared" si="17"/>
        <v>0</v>
      </c>
      <c r="S152" s="136">
        <f t="shared" si="17"/>
        <v>0</v>
      </c>
      <c r="T152" s="136">
        <f t="shared" si="17"/>
        <v>1</v>
      </c>
      <c r="U152" s="136">
        <f t="shared" si="17"/>
        <v>0</v>
      </c>
      <c r="W152" s="39" t="s">
        <v>282</v>
      </c>
    </row>
    <row r="153" spans="1:23" ht="15">
      <c r="A153" s="35" t="s">
        <v>176</v>
      </c>
      <c r="B153" s="90" t="s">
        <v>160</v>
      </c>
      <c r="C153" s="36">
        <f t="shared" si="14"/>
        <v>6</v>
      </c>
      <c r="D153" s="38"/>
      <c r="E153" s="63"/>
      <c r="F153" s="79"/>
      <c r="G153" s="80"/>
      <c r="H153" s="98"/>
      <c r="I153" s="80"/>
      <c r="J153" s="80"/>
      <c r="K153" s="80">
        <v>6</v>
      </c>
      <c r="M153" s="25">
        <f t="shared" si="16"/>
        <v>1</v>
      </c>
      <c r="N153" s="136">
        <f t="shared" si="17"/>
        <v>0</v>
      </c>
      <c r="O153" s="136">
        <f t="shared" si="17"/>
        <v>0</v>
      </c>
      <c r="P153" s="136">
        <f t="shared" si="17"/>
        <v>0</v>
      </c>
      <c r="Q153" s="136">
        <f t="shared" si="17"/>
        <v>0</v>
      </c>
      <c r="R153" s="136">
        <f t="shared" si="17"/>
        <v>0</v>
      </c>
      <c r="S153" s="136">
        <f t="shared" si="17"/>
        <v>0</v>
      </c>
      <c r="T153" s="136">
        <f t="shared" si="17"/>
        <v>0</v>
      </c>
      <c r="U153" s="136">
        <f t="shared" si="17"/>
        <v>1</v>
      </c>
      <c r="W153" s="39" t="s">
        <v>282</v>
      </c>
    </row>
    <row r="154" spans="1:23" ht="15">
      <c r="A154" s="35" t="s">
        <v>141</v>
      </c>
      <c r="B154" s="90" t="s">
        <v>163</v>
      </c>
      <c r="C154" s="36">
        <f aca="true" t="shared" si="18" ref="C154:C173">SUM(D154:K154)</f>
        <v>6</v>
      </c>
      <c r="D154" s="38"/>
      <c r="E154" s="96">
        <v>3</v>
      </c>
      <c r="F154" s="79"/>
      <c r="G154" s="80">
        <v>3</v>
      </c>
      <c r="H154" s="98"/>
      <c r="I154" s="80"/>
      <c r="J154" s="80"/>
      <c r="K154" s="80"/>
      <c r="M154" s="25">
        <f t="shared" si="16"/>
        <v>2</v>
      </c>
      <c r="N154" s="136">
        <f t="shared" si="17"/>
        <v>0</v>
      </c>
      <c r="O154" s="136">
        <f t="shared" si="17"/>
        <v>0</v>
      </c>
      <c r="P154" s="136">
        <f t="shared" si="17"/>
        <v>0</v>
      </c>
      <c r="Q154" s="136">
        <f t="shared" si="17"/>
        <v>0</v>
      </c>
      <c r="R154" s="136">
        <f t="shared" si="17"/>
        <v>0</v>
      </c>
      <c r="S154" s="136">
        <f t="shared" si="17"/>
        <v>0</v>
      </c>
      <c r="T154" s="136">
        <f t="shared" si="17"/>
        <v>1</v>
      </c>
      <c r="U154" s="136">
        <f t="shared" si="17"/>
        <v>0</v>
      </c>
      <c r="W154" s="39" t="s">
        <v>282</v>
      </c>
    </row>
    <row r="155" spans="1:23" ht="15">
      <c r="A155" s="35" t="s">
        <v>91</v>
      </c>
      <c r="B155" s="90" t="s">
        <v>125</v>
      </c>
      <c r="C155" s="36">
        <f t="shared" si="18"/>
        <v>5</v>
      </c>
      <c r="D155" s="38">
        <v>5</v>
      </c>
      <c r="E155" s="112"/>
      <c r="F155" s="79"/>
      <c r="G155" s="80"/>
      <c r="H155" s="98"/>
      <c r="I155" s="80"/>
      <c r="J155" s="80"/>
      <c r="K155" s="80"/>
      <c r="M155" s="25">
        <f t="shared" si="16"/>
        <v>1</v>
      </c>
      <c r="N155" s="136">
        <f t="shared" si="17"/>
        <v>0</v>
      </c>
      <c r="O155" s="136">
        <f t="shared" si="17"/>
        <v>0</v>
      </c>
      <c r="P155" s="136">
        <f t="shared" si="17"/>
        <v>0</v>
      </c>
      <c r="Q155" s="136">
        <f t="shared" si="17"/>
        <v>0</v>
      </c>
      <c r="R155" s="136">
        <f t="shared" si="17"/>
        <v>0</v>
      </c>
      <c r="S155" s="136">
        <f t="shared" si="17"/>
        <v>0</v>
      </c>
      <c r="T155" s="136">
        <f t="shared" si="17"/>
        <v>0</v>
      </c>
      <c r="U155" s="136">
        <f t="shared" si="17"/>
        <v>1</v>
      </c>
      <c r="W155" s="39" t="s">
        <v>282</v>
      </c>
    </row>
    <row r="156" spans="1:23" ht="15">
      <c r="A156" s="35" t="s">
        <v>254</v>
      </c>
      <c r="B156" s="90" t="s">
        <v>255</v>
      </c>
      <c r="C156" s="36">
        <f t="shared" si="18"/>
        <v>4</v>
      </c>
      <c r="D156" s="38"/>
      <c r="E156" s="63"/>
      <c r="F156" s="79"/>
      <c r="G156" s="80"/>
      <c r="H156" s="98"/>
      <c r="I156" s="80"/>
      <c r="J156" s="80">
        <v>4</v>
      </c>
      <c r="K156" s="80"/>
      <c r="M156" s="25">
        <f t="shared" si="16"/>
        <v>1</v>
      </c>
      <c r="N156" s="136">
        <f t="shared" si="17"/>
        <v>0</v>
      </c>
      <c r="O156" s="136">
        <f t="shared" si="17"/>
        <v>0</v>
      </c>
      <c r="P156" s="136">
        <f t="shared" si="17"/>
        <v>0</v>
      </c>
      <c r="Q156" s="136">
        <f t="shared" si="17"/>
        <v>0</v>
      </c>
      <c r="R156" s="136">
        <f t="shared" si="17"/>
        <v>0</v>
      </c>
      <c r="S156" s="136">
        <f t="shared" si="17"/>
        <v>0</v>
      </c>
      <c r="T156" s="136">
        <f t="shared" si="17"/>
        <v>0</v>
      </c>
      <c r="U156" s="136">
        <f t="shared" si="17"/>
        <v>1</v>
      </c>
      <c r="W156" s="39" t="s">
        <v>282</v>
      </c>
    </row>
    <row r="157" spans="1:23" ht="15">
      <c r="A157" s="35" t="s">
        <v>176</v>
      </c>
      <c r="B157" s="90" t="s">
        <v>124</v>
      </c>
      <c r="C157" s="36">
        <f t="shared" si="18"/>
        <v>4</v>
      </c>
      <c r="D157" s="38"/>
      <c r="E157" s="63"/>
      <c r="F157" s="79"/>
      <c r="G157" s="80"/>
      <c r="H157" s="98"/>
      <c r="I157" s="80">
        <v>4</v>
      </c>
      <c r="J157" s="80"/>
      <c r="K157" s="80"/>
      <c r="M157" s="25">
        <f t="shared" si="16"/>
        <v>1</v>
      </c>
      <c r="N157" s="136">
        <f t="shared" si="17"/>
        <v>0</v>
      </c>
      <c r="O157" s="136">
        <f t="shared" si="17"/>
        <v>0</v>
      </c>
      <c r="P157" s="136">
        <f t="shared" si="17"/>
        <v>0</v>
      </c>
      <c r="Q157" s="136">
        <f t="shared" si="17"/>
        <v>0</v>
      </c>
      <c r="R157" s="136">
        <f t="shared" si="17"/>
        <v>0</v>
      </c>
      <c r="S157" s="136">
        <f t="shared" si="17"/>
        <v>0</v>
      </c>
      <c r="T157" s="136">
        <f t="shared" si="17"/>
        <v>0</v>
      </c>
      <c r="U157" s="136">
        <f t="shared" si="17"/>
        <v>1</v>
      </c>
      <c r="W157" s="39" t="s">
        <v>282</v>
      </c>
    </row>
    <row r="158" spans="1:23" ht="15">
      <c r="A158" s="35" t="s">
        <v>187</v>
      </c>
      <c r="B158" s="90" t="s">
        <v>188</v>
      </c>
      <c r="C158" s="36">
        <f t="shared" si="18"/>
        <v>4</v>
      </c>
      <c r="D158" s="38"/>
      <c r="E158" s="63"/>
      <c r="F158" s="79">
        <v>4</v>
      </c>
      <c r="G158" s="80"/>
      <c r="H158" s="98"/>
      <c r="I158" s="80"/>
      <c r="J158" s="80"/>
      <c r="K158" s="80"/>
      <c r="M158" s="25">
        <f t="shared" si="16"/>
        <v>1</v>
      </c>
      <c r="N158" s="136">
        <f t="shared" si="17"/>
        <v>0</v>
      </c>
      <c r="O158" s="136">
        <f t="shared" si="17"/>
        <v>0</v>
      </c>
      <c r="P158" s="136">
        <f t="shared" si="17"/>
        <v>0</v>
      </c>
      <c r="Q158" s="136">
        <f t="shared" si="17"/>
        <v>0</v>
      </c>
      <c r="R158" s="136">
        <f t="shared" si="17"/>
        <v>0</v>
      </c>
      <c r="S158" s="136">
        <f t="shared" si="17"/>
        <v>0</v>
      </c>
      <c r="T158" s="136">
        <f t="shared" si="17"/>
        <v>0</v>
      </c>
      <c r="U158" s="136">
        <f t="shared" si="17"/>
        <v>1</v>
      </c>
      <c r="W158" s="39" t="s">
        <v>282</v>
      </c>
    </row>
    <row r="159" spans="1:23" ht="15">
      <c r="A159" s="35" t="s">
        <v>118</v>
      </c>
      <c r="B159" s="35" t="s">
        <v>68</v>
      </c>
      <c r="C159" s="36">
        <f t="shared" si="18"/>
        <v>4</v>
      </c>
      <c r="D159" s="38">
        <v>4</v>
      </c>
      <c r="E159" s="96"/>
      <c r="F159" s="79"/>
      <c r="G159" s="80"/>
      <c r="H159" s="98"/>
      <c r="I159" s="80"/>
      <c r="J159" s="80"/>
      <c r="K159" s="80"/>
      <c r="L159" s="133"/>
      <c r="M159" s="25">
        <f t="shared" si="16"/>
        <v>1</v>
      </c>
      <c r="N159" s="136">
        <f t="shared" si="17"/>
        <v>0</v>
      </c>
      <c r="O159" s="136">
        <f t="shared" si="17"/>
        <v>0</v>
      </c>
      <c r="P159" s="136">
        <f t="shared" si="17"/>
        <v>0</v>
      </c>
      <c r="Q159" s="136">
        <f t="shared" si="17"/>
        <v>0</v>
      </c>
      <c r="R159" s="136">
        <f t="shared" si="17"/>
        <v>0</v>
      </c>
      <c r="S159" s="136">
        <f t="shared" si="17"/>
        <v>0</v>
      </c>
      <c r="T159" s="136">
        <f t="shared" si="17"/>
        <v>0</v>
      </c>
      <c r="U159" s="136">
        <f t="shared" si="17"/>
        <v>1</v>
      </c>
      <c r="W159" s="39" t="s">
        <v>282</v>
      </c>
    </row>
    <row r="160" spans="1:23" ht="15">
      <c r="A160" s="35" t="s">
        <v>3</v>
      </c>
      <c r="B160" s="35" t="s">
        <v>57</v>
      </c>
      <c r="C160" s="36">
        <f t="shared" si="18"/>
        <v>4</v>
      </c>
      <c r="D160" s="38">
        <v>4</v>
      </c>
      <c r="E160" s="112"/>
      <c r="F160" s="79"/>
      <c r="G160" s="80"/>
      <c r="H160" s="98"/>
      <c r="I160" s="80"/>
      <c r="J160" s="80"/>
      <c r="K160" s="80"/>
      <c r="M160" s="25">
        <f t="shared" si="16"/>
        <v>1</v>
      </c>
      <c r="N160" s="136">
        <f t="shared" si="17"/>
        <v>0</v>
      </c>
      <c r="O160" s="136">
        <f t="shared" si="17"/>
        <v>0</v>
      </c>
      <c r="P160" s="136">
        <f t="shared" si="17"/>
        <v>0</v>
      </c>
      <c r="Q160" s="136">
        <f t="shared" si="17"/>
        <v>0</v>
      </c>
      <c r="R160" s="136">
        <f t="shared" si="17"/>
        <v>0</v>
      </c>
      <c r="S160" s="136">
        <f t="shared" si="17"/>
        <v>0</v>
      </c>
      <c r="T160" s="136">
        <f t="shared" si="17"/>
        <v>0</v>
      </c>
      <c r="U160" s="136">
        <f t="shared" si="17"/>
        <v>1</v>
      </c>
      <c r="W160" s="39" t="s">
        <v>282</v>
      </c>
    </row>
    <row r="161" spans="1:23" ht="15">
      <c r="A161" s="35" t="s">
        <v>28</v>
      </c>
      <c r="B161" s="90" t="s">
        <v>121</v>
      </c>
      <c r="C161" s="36">
        <f t="shared" si="18"/>
        <v>4</v>
      </c>
      <c r="D161" s="38">
        <v>4</v>
      </c>
      <c r="E161" s="96"/>
      <c r="F161" s="79"/>
      <c r="G161" s="80"/>
      <c r="H161" s="98"/>
      <c r="I161" s="80"/>
      <c r="J161" s="80"/>
      <c r="K161" s="80"/>
      <c r="L161" s="133"/>
      <c r="M161" s="25">
        <f t="shared" si="16"/>
        <v>1</v>
      </c>
      <c r="N161" s="136">
        <f t="shared" si="17"/>
        <v>0</v>
      </c>
      <c r="O161" s="136">
        <f t="shared" si="17"/>
        <v>0</v>
      </c>
      <c r="P161" s="136">
        <f t="shared" si="17"/>
        <v>0</v>
      </c>
      <c r="Q161" s="136">
        <f t="shared" si="17"/>
        <v>0</v>
      </c>
      <c r="R161" s="136">
        <f t="shared" si="17"/>
        <v>0</v>
      </c>
      <c r="S161" s="136">
        <f t="shared" si="17"/>
        <v>0</v>
      </c>
      <c r="T161" s="136">
        <f t="shared" si="17"/>
        <v>0</v>
      </c>
      <c r="U161" s="136">
        <f t="shared" si="17"/>
        <v>1</v>
      </c>
      <c r="W161" s="39" t="s">
        <v>282</v>
      </c>
    </row>
    <row r="162" spans="1:23" ht="15">
      <c r="A162" s="35" t="s">
        <v>231</v>
      </c>
      <c r="B162" s="90" t="s">
        <v>232</v>
      </c>
      <c r="C162" s="36">
        <f t="shared" si="18"/>
        <v>3</v>
      </c>
      <c r="D162" s="38"/>
      <c r="E162" s="63"/>
      <c r="F162" s="79"/>
      <c r="G162" s="80"/>
      <c r="H162" s="98">
        <v>1</v>
      </c>
      <c r="I162" s="80">
        <v>2</v>
      </c>
      <c r="J162" s="80"/>
      <c r="K162" s="80"/>
      <c r="M162" s="25">
        <f t="shared" si="16"/>
        <v>2</v>
      </c>
      <c r="N162" s="136">
        <f t="shared" si="17"/>
        <v>0</v>
      </c>
      <c r="O162" s="136">
        <f t="shared" si="17"/>
        <v>0</v>
      </c>
      <c r="P162" s="136">
        <f t="shared" si="17"/>
        <v>0</v>
      </c>
      <c r="Q162" s="136">
        <f t="shared" si="17"/>
        <v>0</v>
      </c>
      <c r="R162" s="136">
        <f t="shared" si="17"/>
        <v>0</v>
      </c>
      <c r="S162" s="136">
        <f t="shared" si="17"/>
        <v>0</v>
      </c>
      <c r="T162" s="136">
        <f t="shared" si="17"/>
        <v>1</v>
      </c>
      <c r="U162" s="136">
        <f t="shared" si="17"/>
        <v>0</v>
      </c>
      <c r="W162" s="39" t="s">
        <v>282</v>
      </c>
    </row>
    <row r="163" spans="1:23" ht="15">
      <c r="A163" s="35" t="s">
        <v>218</v>
      </c>
      <c r="B163" s="90" t="s">
        <v>57</v>
      </c>
      <c r="C163" s="36">
        <f t="shared" si="18"/>
        <v>3</v>
      </c>
      <c r="D163" s="38"/>
      <c r="E163" s="97"/>
      <c r="F163" s="82"/>
      <c r="G163" s="83"/>
      <c r="H163" s="98">
        <v>3</v>
      </c>
      <c r="I163" s="83"/>
      <c r="J163" s="83"/>
      <c r="K163" s="83"/>
      <c r="L163" s="133"/>
      <c r="M163" s="25">
        <f t="shared" si="16"/>
        <v>1</v>
      </c>
      <c r="N163" s="136">
        <f t="shared" si="17"/>
        <v>0</v>
      </c>
      <c r="O163" s="136">
        <f t="shared" si="17"/>
        <v>0</v>
      </c>
      <c r="P163" s="136">
        <f t="shared" si="17"/>
        <v>0</v>
      </c>
      <c r="Q163" s="136">
        <f t="shared" si="17"/>
        <v>0</v>
      </c>
      <c r="R163" s="136">
        <f t="shared" si="17"/>
        <v>0</v>
      </c>
      <c r="S163" s="136">
        <f t="shared" si="17"/>
        <v>0</v>
      </c>
      <c r="T163" s="136">
        <f t="shared" si="17"/>
        <v>0</v>
      </c>
      <c r="U163" s="136">
        <f t="shared" si="17"/>
        <v>1</v>
      </c>
      <c r="W163" s="39" t="s">
        <v>282</v>
      </c>
    </row>
    <row r="164" spans="1:23" ht="15">
      <c r="A164" s="35" t="s">
        <v>208</v>
      </c>
      <c r="B164" s="90" t="s">
        <v>209</v>
      </c>
      <c r="C164" s="36">
        <f t="shared" si="18"/>
        <v>3</v>
      </c>
      <c r="D164" s="38"/>
      <c r="E164" s="99"/>
      <c r="F164" s="82"/>
      <c r="G164" s="83">
        <v>3</v>
      </c>
      <c r="H164" s="98"/>
      <c r="I164" s="83"/>
      <c r="J164" s="83"/>
      <c r="K164" s="83"/>
      <c r="L164" s="133"/>
      <c r="M164" s="25">
        <f t="shared" si="16"/>
        <v>1</v>
      </c>
      <c r="N164" s="136">
        <f t="shared" si="17"/>
        <v>0</v>
      </c>
      <c r="O164" s="136">
        <f t="shared" si="17"/>
        <v>0</v>
      </c>
      <c r="P164" s="136">
        <f t="shared" si="17"/>
        <v>0</v>
      </c>
      <c r="Q164" s="136">
        <f t="shared" si="17"/>
        <v>0</v>
      </c>
      <c r="R164" s="136">
        <f t="shared" si="17"/>
        <v>0</v>
      </c>
      <c r="S164" s="136">
        <f t="shared" si="17"/>
        <v>0</v>
      </c>
      <c r="T164" s="136">
        <f t="shared" si="17"/>
        <v>0</v>
      </c>
      <c r="U164" s="136">
        <f t="shared" si="17"/>
        <v>1</v>
      </c>
      <c r="W164" s="39" t="s">
        <v>282</v>
      </c>
    </row>
    <row r="165" spans="1:23" ht="15">
      <c r="A165" s="35" t="s">
        <v>147</v>
      </c>
      <c r="B165" s="35" t="s">
        <v>160</v>
      </c>
      <c r="C165" s="36">
        <f t="shared" si="18"/>
        <v>3</v>
      </c>
      <c r="D165" s="38"/>
      <c r="E165" s="99">
        <v>3</v>
      </c>
      <c r="F165" s="82"/>
      <c r="G165" s="83"/>
      <c r="H165" s="98"/>
      <c r="I165" s="83"/>
      <c r="J165" s="83"/>
      <c r="K165" s="83"/>
      <c r="M165" s="25">
        <f t="shared" si="16"/>
        <v>1</v>
      </c>
      <c r="N165" s="136">
        <f t="shared" si="17"/>
        <v>0</v>
      </c>
      <c r="O165" s="136">
        <f t="shared" si="17"/>
        <v>0</v>
      </c>
      <c r="P165" s="136">
        <f t="shared" si="17"/>
        <v>0</v>
      </c>
      <c r="Q165" s="136">
        <f t="shared" si="17"/>
        <v>0</v>
      </c>
      <c r="R165" s="136">
        <f t="shared" si="17"/>
        <v>0</v>
      </c>
      <c r="S165" s="136">
        <f t="shared" si="17"/>
        <v>0</v>
      </c>
      <c r="T165" s="136">
        <f t="shared" si="17"/>
        <v>0</v>
      </c>
      <c r="U165" s="136">
        <f t="shared" si="17"/>
        <v>1</v>
      </c>
      <c r="W165" s="39" t="s">
        <v>282</v>
      </c>
    </row>
    <row r="166" spans="1:23" ht="15">
      <c r="A166" s="35" t="s">
        <v>136</v>
      </c>
      <c r="B166" s="35" t="s">
        <v>137</v>
      </c>
      <c r="C166" s="36">
        <f t="shared" si="18"/>
        <v>3</v>
      </c>
      <c r="D166" s="38"/>
      <c r="E166" s="103">
        <v>3</v>
      </c>
      <c r="F166" s="82"/>
      <c r="G166" s="83"/>
      <c r="H166" s="98"/>
      <c r="I166" s="83"/>
      <c r="J166" s="83"/>
      <c r="K166" s="83"/>
      <c r="M166" s="25">
        <f t="shared" si="16"/>
        <v>1</v>
      </c>
      <c r="N166" s="136">
        <f t="shared" si="17"/>
        <v>0</v>
      </c>
      <c r="O166" s="136">
        <f t="shared" si="17"/>
        <v>0</v>
      </c>
      <c r="P166" s="136">
        <f t="shared" si="17"/>
        <v>0</v>
      </c>
      <c r="Q166" s="136">
        <f t="shared" si="17"/>
        <v>0</v>
      </c>
      <c r="R166" s="136">
        <f t="shared" si="17"/>
        <v>0</v>
      </c>
      <c r="S166" s="136">
        <f t="shared" si="17"/>
        <v>0</v>
      </c>
      <c r="T166" s="136">
        <f t="shared" si="17"/>
        <v>0</v>
      </c>
      <c r="U166" s="136">
        <f t="shared" si="17"/>
        <v>1</v>
      </c>
      <c r="W166" s="39" t="s">
        <v>282</v>
      </c>
    </row>
    <row r="167" spans="1:23" ht="15">
      <c r="A167" s="35" t="s">
        <v>115</v>
      </c>
      <c r="B167" s="35" t="s">
        <v>116</v>
      </c>
      <c r="C167" s="36">
        <f t="shared" si="18"/>
        <v>3</v>
      </c>
      <c r="D167" s="38">
        <v>3</v>
      </c>
      <c r="E167" s="103"/>
      <c r="F167" s="82"/>
      <c r="G167" s="83"/>
      <c r="H167" s="98"/>
      <c r="I167" s="83"/>
      <c r="J167" s="83"/>
      <c r="K167" s="83"/>
      <c r="M167" s="25">
        <f t="shared" si="16"/>
        <v>1</v>
      </c>
      <c r="N167" s="136">
        <f t="shared" si="17"/>
        <v>0</v>
      </c>
      <c r="O167" s="136">
        <f t="shared" si="17"/>
        <v>0</v>
      </c>
      <c r="P167" s="136">
        <f t="shared" si="17"/>
        <v>0</v>
      </c>
      <c r="Q167" s="136">
        <f t="shared" si="17"/>
        <v>0</v>
      </c>
      <c r="R167" s="136">
        <f t="shared" si="17"/>
        <v>0</v>
      </c>
      <c r="S167" s="136">
        <f t="shared" si="17"/>
        <v>0</v>
      </c>
      <c r="T167" s="136">
        <f t="shared" si="17"/>
        <v>0</v>
      </c>
      <c r="U167" s="136">
        <f t="shared" si="17"/>
        <v>1</v>
      </c>
      <c r="W167" s="39" t="s">
        <v>282</v>
      </c>
    </row>
    <row r="168" spans="1:23" ht="15">
      <c r="A168" s="35" t="s">
        <v>42</v>
      </c>
      <c r="B168" s="35" t="s">
        <v>43</v>
      </c>
      <c r="C168" s="36">
        <f t="shared" si="18"/>
        <v>3</v>
      </c>
      <c r="D168" s="38">
        <v>3</v>
      </c>
      <c r="E168" s="112"/>
      <c r="F168" s="84"/>
      <c r="G168" s="85"/>
      <c r="H168" s="98"/>
      <c r="I168" s="85"/>
      <c r="J168" s="85"/>
      <c r="K168" s="85"/>
      <c r="L168" s="133"/>
      <c r="M168" s="25">
        <f t="shared" si="16"/>
        <v>1</v>
      </c>
      <c r="N168" s="136">
        <f t="shared" si="17"/>
        <v>0</v>
      </c>
      <c r="O168" s="136">
        <f t="shared" si="17"/>
        <v>0</v>
      </c>
      <c r="P168" s="136">
        <f t="shared" si="17"/>
        <v>0</v>
      </c>
      <c r="Q168" s="136">
        <f t="shared" si="17"/>
        <v>0</v>
      </c>
      <c r="R168" s="136">
        <f t="shared" si="17"/>
        <v>0</v>
      </c>
      <c r="S168" s="136">
        <f t="shared" si="17"/>
        <v>0</v>
      </c>
      <c r="T168" s="136">
        <f t="shared" si="17"/>
        <v>0</v>
      </c>
      <c r="U168" s="136">
        <f t="shared" si="17"/>
        <v>1</v>
      </c>
      <c r="W168" s="39" t="s">
        <v>282</v>
      </c>
    </row>
    <row r="169" spans="1:23" ht="15">
      <c r="A169" s="35" t="s">
        <v>27</v>
      </c>
      <c r="B169" s="90" t="s">
        <v>238</v>
      </c>
      <c r="C169" s="36">
        <f t="shared" si="18"/>
        <v>2</v>
      </c>
      <c r="D169" s="38"/>
      <c r="E169" s="99"/>
      <c r="F169" s="84"/>
      <c r="G169" s="85"/>
      <c r="H169" s="98">
        <v>2</v>
      </c>
      <c r="I169" s="85"/>
      <c r="J169" s="85"/>
      <c r="K169" s="85"/>
      <c r="L169" s="133"/>
      <c r="M169" s="25">
        <f t="shared" si="16"/>
        <v>1</v>
      </c>
      <c r="N169" s="136">
        <f t="shared" si="17"/>
        <v>0</v>
      </c>
      <c r="O169" s="136">
        <f t="shared" si="17"/>
        <v>0</v>
      </c>
      <c r="P169" s="136">
        <f t="shared" si="17"/>
        <v>0</v>
      </c>
      <c r="Q169" s="136">
        <f t="shared" si="17"/>
        <v>0</v>
      </c>
      <c r="R169" s="136">
        <f t="shared" si="17"/>
        <v>0</v>
      </c>
      <c r="S169" s="136">
        <f t="shared" si="17"/>
        <v>0</v>
      </c>
      <c r="T169" s="136">
        <f t="shared" si="17"/>
        <v>0</v>
      </c>
      <c r="U169" s="136">
        <f aca="true" t="shared" si="19" ref="N169:U173">IF($M169=U$16,1,)</f>
        <v>1</v>
      </c>
      <c r="W169" s="39" t="s">
        <v>282</v>
      </c>
    </row>
    <row r="170" spans="1:23" ht="15">
      <c r="A170" s="35" t="s">
        <v>213</v>
      </c>
      <c r="B170" s="90" t="s">
        <v>214</v>
      </c>
      <c r="C170" s="36">
        <f t="shared" si="18"/>
        <v>2</v>
      </c>
      <c r="D170" s="38"/>
      <c r="E170" s="63"/>
      <c r="F170" s="87"/>
      <c r="G170" s="88">
        <v>2</v>
      </c>
      <c r="H170" s="98"/>
      <c r="I170" s="88"/>
      <c r="J170" s="88"/>
      <c r="K170" s="88"/>
      <c r="L170" s="132"/>
      <c r="M170" s="25">
        <f t="shared" si="16"/>
        <v>1</v>
      </c>
      <c r="N170" s="136">
        <f t="shared" si="19"/>
        <v>0</v>
      </c>
      <c r="O170" s="136">
        <f t="shared" si="19"/>
        <v>0</v>
      </c>
      <c r="P170" s="136">
        <f t="shared" si="19"/>
        <v>0</v>
      </c>
      <c r="Q170" s="136">
        <f t="shared" si="19"/>
        <v>0</v>
      </c>
      <c r="R170" s="136">
        <f t="shared" si="19"/>
        <v>0</v>
      </c>
      <c r="S170" s="136">
        <f t="shared" si="19"/>
        <v>0</v>
      </c>
      <c r="T170" s="136">
        <f t="shared" si="19"/>
        <v>0</v>
      </c>
      <c r="U170" s="136">
        <f t="shared" si="19"/>
        <v>1</v>
      </c>
      <c r="W170" s="39" t="s">
        <v>282</v>
      </c>
    </row>
    <row r="171" spans="1:23" ht="15">
      <c r="A171" s="35" t="s">
        <v>144</v>
      </c>
      <c r="B171" s="90" t="s">
        <v>183</v>
      </c>
      <c r="C171" s="36">
        <f t="shared" si="18"/>
        <v>2</v>
      </c>
      <c r="D171" s="38"/>
      <c r="E171" s="103"/>
      <c r="F171" s="87">
        <v>2</v>
      </c>
      <c r="G171" s="88"/>
      <c r="H171" s="98"/>
      <c r="I171" s="88"/>
      <c r="J171" s="88"/>
      <c r="K171" s="88"/>
      <c r="M171" s="25">
        <f t="shared" si="16"/>
        <v>1</v>
      </c>
      <c r="N171" s="136">
        <f t="shared" si="19"/>
        <v>0</v>
      </c>
      <c r="O171" s="136">
        <f t="shared" si="19"/>
        <v>0</v>
      </c>
      <c r="P171" s="136">
        <f t="shared" si="19"/>
        <v>0</v>
      </c>
      <c r="Q171" s="136">
        <f t="shared" si="19"/>
        <v>0</v>
      </c>
      <c r="R171" s="136">
        <f t="shared" si="19"/>
        <v>0</v>
      </c>
      <c r="S171" s="136">
        <f t="shared" si="19"/>
        <v>0</v>
      </c>
      <c r="T171" s="136">
        <f t="shared" si="19"/>
        <v>0</v>
      </c>
      <c r="U171" s="136">
        <f t="shared" si="19"/>
        <v>1</v>
      </c>
      <c r="W171" s="39" t="s">
        <v>282</v>
      </c>
    </row>
    <row r="172" spans="1:23" ht="15" customHeight="1">
      <c r="A172" s="35" t="s">
        <v>144</v>
      </c>
      <c r="B172" s="90" t="s">
        <v>161</v>
      </c>
      <c r="C172" s="36">
        <f t="shared" si="18"/>
        <v>2</v>
      </c>
      <c r="D172" s="38"/>
      <c r="E172" s="112">
        <v>2</v>
      </c>
      <c r="F172" s="87"/>
      <c r="G172" s="88"/>
      <c r="H172" s="98"/>
      <c r="I172" s="88"/>
      <c r="J172" s="88"/>
      <c r="K172" s="88"/>
      <c r="M172" s="25">
        <f t="shared" si="16"/>
        <v>1</v>
      </c>
      <c r="N172" s="136">
        <f t="shared" si="19"/>
        <v>0</v>
      </c>
      <c r="O172" s="136">
        <f t="shared" si="19"/>
        <v>0</v>
      </c>
      <c r="P172" s="136">
        <f t="shared" si="19"/>
        <v>0</v>
      </c>
      <c r="Q172" s="136">
        <f t="shared" si="19"/>
        <v>0</v>
      </c>
      <c r="R172" s="136">
        <f t="shared" si="19"/>
        <v>0</v>
      </c>
      <c r="S172" s="136">
        <f t="shared" si="19"/>
        <v>0</v>
      </c>
      <c r="T172" s="136">
        <f t="shared" si="19"/>
        <v>0</v>
      </c>
      <c r="U172" s="136">
        <f t="shared" si="19"/>
        <v>1</v>
      </c>
      <c r="W172" s="39" t="s">
        <v>282</v>
      </c>
    </row>
    <row r="173" spans="1:23" ht="15" customHeight="1">
      <c r="A173" s="35" t="s">
        <v>144</v>
      </c>
      <c r="B173" s="90" t="s">
        <v>164</v>
      </c>
      <c r="C173" s="36">
        <f t="shared" si="18"/>
        <v>2</v>
      </c>
      <c r="D173" s="38"/>
      <c r="E173" s="112">
        <v>2</v>
      </c>
      <c r="F173" s="87"/>
      <c r="G173" s="88"/>
      <c r="H173" s="98"/>
      <c r="I173" s="88"/>
      <c r="J173" s="88"/>
      <c r="K173" s="88"/>
      <c r="M173" s="25">
        <f t="shared" si="16"/>
        <v>1</v>
      </c>
      <c r="N173" s="136">
        <f t="shared" si="19"/>
        <v>0</v>
      </c>
      <c r="O173" s="136">
        <f t="shared" si="19"/>
        <v>0</v>
      </c>
      <c r="P173" s="136">
        <f t="shared" si="19"/>
        <v>0</v>
      </c>
      <c r="Q173" s="136">
        <f t="shared" si="19"/>
        <v>0</v>
      </c>
      <c r="R173" s="136">
        <f t="shared" si="19"/>
        <v>0</v>
      </c>
      <c r="S173" s="136">
        <f t="shared" si="19"/>
        <v>0</v>
      </c>
      <c r="T173" s="136">
        <f t="shared" si="19"/>
        <v>0</v>
      </c>
      <c r="U173" s="136">
        <f t="shared" si="19"/>
        <v>1</v>
      </c>
      <c r="W173" s="39" t="s">
        <v>282</v>
      </c>
    </row>
    <row r="174" spans="1:26" ht="15">
      <c r="A174" s="37"/>
      <c r="B174" s="37"/>
      <c r="C174" s="137">
        <f>COUNT(C122:C173)</f>
        <v>52</v>
      </c>
      <c r="D174" s="88"/>
      <c r="F174" s="48"/>
      <c r="G174" s="48"/>
      <c r="H174" s="98"/>
      <c r="I174" s="48"/>
      <c r="J174" s="48"/>
      <c r="K174" s="48"/>
      <c r="L174" s="133"/>
      <c r="N174" s="137">
        <f>SUM(N122:N173)</f>
        <v>1</v>
      </c>
      <c r="O174" s="137">
        <f aca="true" t="shared" si="20" ref="O174:U174">SUM(O122:O173)</f>
        <v>0</v>
      </c>
      <c r="P174" s="137">
        <f t="shared" si="20"/>
        <v>2</v>
      </c>
      <c r="Q174" s="137">
        <f t="shared" si="20"/>
        <v>2</v>
      </c>
      <c r="R174" s="137">
        <f t="shared" si="20"/>
        <v>6</v>
      </c>
      <c r="S174" s="137">
        <f t="shared" si="20"/>
        <v>8</v>
      </c>
      <c r="T174" s="137">
        <f t="shared" si="20"/>
        <v>12</v>
      </c>
      <c r="U174" s="137">
        <f t="shared" si="20"/>
        <v>21</v>
      </c>
      <c r="W174" s="137">
        <f>COUNTA(W122:W173)</f>
        <v>37</v>
      </c>
      <c r="X174" s="137">
        <f>COUNTA(X122:X173)</f>
        <v>9</v>
      </c>
      <c r="Y174" s="137">
        <f>COUNTA(Y122:Y173)</f>
        <v>6</v>
      </c>
      <c r="Z174" s="137">
        <f>COUNTA(Z122:Z173)</f>
        <v>0</v>
      </c>
    </row>
    <row r="175" spans="3:26" s="14" customFormat="1" ht="15">
      <c r="C175" s="15"/>
      <c r="D175" s="16"/>
      <c r="E175" s="33"/>
      <c r="F175" s="16"/>
      <c r="G175" s="16"/>
      <c r="H175" s="16"/>
      <c r="I175" s="16"/>
      <c r="J175" s="16"/>
      <c r="K175" s="16"/>
      <c r="L175" s="134"/>
      <c r="M175" s="33"/>
      <c r="N175" s="33"/>
      <c r="O175" s="33"/>
      <c r="P175" s="33"/>
      <c r="Q175" s="33"/>
      <c r="R175" s="33"/>
      <c r="S175" s="33"/>
      <c r="T175" s="33"/>
      <c r="U175" s="33"/>
      <c r="W175" s="33"/>
      <c r="X175" s="33"/>
      <c r="Y175" s="33"/>
      <c r="Z175" s="33"/>
    </row>
    <row r="177" spans="1:27" s="41" customFormat="1" ht="18.75">
      <c r="A177" s="20" t="s">
        <v>10</v>
      </c>
      <c r="B177" s="20"/>
      <c r="C177" s="1"/>
      <c r="D177" s="48"/>
      <c r="E177" s="39"/>
      <c r="F177" s="48"/>
      <c r="G177" s="48"/>
      <c r="H177" s="48"/>
      <c r="I177" s="48"/>
      <c r="J177" s="48"/>
      <c r="K177" s="48"/>
      <c r="L177" s="129"/>
      <c r="M177" s="39"/>
      <c r="N177" s="39"/>
      <c r="O177" s="39"/>
      <c r="P177" s="39"/>
      <c r="Q177" s="39"/>
      <c r="R177" s="39"/>
      <c r="S177" s="39"/>
      <c r="T177" s="39"/>
      <c r="U177" s="39"/>
      <c r="V177" s="35"/>
      <c r="W177" s="39"/>
      <c r="X177" s="39"/>
      <c r="Y177" s="39"/>
      <c r="Z177" s="39"/>
      <c r="AA177" s="35"/>
    </row>
    <row r="178" spans="1:27" s="41" customFormat="1" ht="15">
      <c r="A178" s="35" t="s">
        <v>11</v>
      </c>
      <c r="B178" s="35"/>
      <c r="C178" s="1"/>
      <c r="D178" s="48"/>
      <c r="E178" s="39"/>
      <c r="F178" s="48"/>
      <c r="G178" s="48"/>
      <c r="H178" s="48"/>
      <c r="I178" s="48"/>
      <c r="J178" s="48"/>
      <c r="K178" s="48"/>
      <c r="L178" s="129"/>
      <c r="M178" s="39"/>
      <c r="N178" s="39"/>
      <c r="O178" s="39"/>
      <c r="P178" s="39"/>
      <c r="Q178" s="39"/>
      <c r="R178" s="39"/>
      <c r="S178" s="39"/>
      <c r="T178" s="39"/>
      <c r="U178" s="39"/>
      <c r="V178" s="35"/>
      <c r="W178" s="39"/>
      <c r="X178" s="39"/>
      <c r="Y178" s="39"/>
      <c r="Z178" s="39"/>
      <c r="AA178" s="35"/>
    </row>
    <row r="179" spans="1:27" s="41" customFormat="1" ht="15">
      <c r="A179" s="35" t="s">
        <v>12</v>
      </c>
      <c r="B179" s="35"/>
      <c r="C179" s="21"/>
      <c r="D179" s="13"/>
      <c r="E179" s="39"/>
      <c r="F179" s="48"/>
      <c r="G179" s="48"/>
      <c r="H179" s="48"/>
      <c r="I179" s="48"/>
      <c r="J179" s="48"/>
      <c r="K179" s="48"/>
      <c r="L179" s="129"/>
      <c r="M179" s="39"/>
      <c r="N179" s="39"/>
      <c r="O179" s="39"/>
      <c r="P179" s="39"/>
      <c r="Q179" s="39"/>
      <c r="R179" s="39"/>
      <c r="S179" s="39"/>
      <c r="T179" s="39"/>
      <c r="U179" s="39"/>
      <c r="V179" s="35"/>
      <c r="W179" s="39"/>
      <c r="X179" s="39"/>
      <c r="Y179" s="39"/>
      <c r="Z179" s="39"/>
      <c r="AA179" s="35"/>
    </row>
    <row r="180" ht="15">
      <c r="A180" s="109" t="s">
        <v>258</v>
      </c>
    </row>
    <row r="181" spans="1:27" s="41" customFormat="1" ht="15">
      <c r="A181" s="35" t="s">
        <v>13</v>
      </c>
      <c r="B181" s="35"/>
      <c r="C181" s="1"/>
      <c r="D181" s="48"/>
      <c r="E181" s="39"/>
      <c r="F181" s="48"/>
      <c r="G181" s="48"/>
      <c r="H181" s="48"/>
      <c r="I181" s="48"/>
      <c r="J181" s="48"/>
      <c r="K181" s="48"/>
      <c r="L181" s="129"/>
      <c r="M181" s="39"/>
      <c r="N181" s="39"/>
      <c r="O181" s="39"/>
      <c r="P181" s="39"/>
      <c r="Q181" s="39"/>
      <c r="R181" s="39"/>
      <c r="S181" s="39"/>
      <c r="T181" s="39"/>
      <c r="U181" s="39"/>
      <c r="V181" s="35"/>
      <c r="W181" s="39"/>
      <c r="X181" s="39"/>
      <c r="Y181" s="39"/>
      <c r="Z181" s="39"/>
      <c r="AA181" s="35"/>
    </row>
    <row r="182" spans="1:27" s="41" customFormat="1" ht="15">
      <c r="A182" s="24" t="s">
        <v>14</v>
      </c>
      <c r="B182" s="11" t="s">
        <v>9</v>
      </c>
      <c r="C182" s="70"/>
      <c r="D182" s="71"/>
      <c r="E182" s="39"/>
      <c r="F182" s="48"/>
      <c r="G182" s="48"/>
      <c r="H182" s="48"/>
      <c r="I182" s="48"/>
      <c r="J182" s="48"/>
      <c r="K182" s="48"/>
      <c r="L182" s="129"/>
      <c r="M182" s="39"/>
      <c r="N182" s="39"/>
      <c r="O182" s="39"/>
      <c r="P182" s="39"/>
      <c r="Q182" s="39"/>
      <c r="R182" s="39"/>
      <c r="S182" s="39"/>
      <c r="T182" s="39"/>
      <c r="U182" s="39"/>
      <c r="V182" s="35"/>
      <c r="W182" s="39"/>
      <c r="X182" s="39"/>
      <c r="Y182" s="39"/>
      <c r="Z182" s="39"/>
      <c r="AA182" s="35"/>
    </row>
    <row r="183" spans="1:27" s="41" customFormat="1" ht="15">
      <c r="A183" s="23" t="s">
        <v>15</v>
      </c>
      <c r="B183" s="48">
        <v>4</v>
      </c>
      <c r="C183" s="72"/>
      <c r="D183" s="43"/>
      <c r="E183" s="39"/>
      <c r="F183" s="48"/>
      <c r="G183" s="48"/>
      <c r="H183" s="48"/>
      <c r="I183" s="48"/>
      <c r="J183" s="48"/>
      <c r="K183" s="48"/>
      <c r="L183" s="129"/>
      <c r="M183" s="39"/>
      <c r="N183" s="39"/>
      <c r="O183" s="39"/>
      <c r="P183" s="39"/>
      <c r="Q183" s="39"/>
      <c r="R183" s="39"/>
      <c r="S183" s="39"/>
      <c r="T183" s="39"/>
      <c r="U183" s="39"/>
      <c r="V183" s="35"/>
      <c r="W183" s="39"/>
      <c r="X183" s="39"/>
      <c r="Y183" s="39"/>
      <c r="Z183" s="39"/>
      <c r="AA183" s="35"/>
    </row>
    <row r="184" spans="1:27" s="39" customFormat="1" ht="15">
      <c r="A184" s="23" t="s">
        <v>16</v>
      </c>
      <c r="B184" s="48">
        <v>3</v>
      </c>
      <c r="C184" s="72"/>
      <c r="D184" s="43"/>
      <c r="F184" s="48"/>
      <c r="G184" s="48"/>
      <c r="H184" s="48"/>
      <c r="I184" s="48"/>
      <c r="J184" s="48"/>
      <c r="K184" s="48"/>
      <c r="L184" s="129"/>
      <c r="V184" s="35"/>
      <c r="AA184" s="35"/>
    </row>
    <row r="185" spans="1:27" s="39" customFormat="1" ht="15">
      <c r="A185" s="23" t="s">
        <v>17</v>
      </c>
      <c r="B185" s="48">
        <v>2</v>
      </c>
      <c r="C185" s="72"/>
      <c r="D185" s="43"/>
      <c r="F185" s="48"/>
      <c r="G185" s="48"/>
      <c r="H185" s="48"/>
      <c r="I185" s="48"/>
      <c r="J185" s="48"/>
      <c r="K185" s="48"/>
      <c r="L185" s="129"/>
      <c r="V185" s="35"/>
      <c r="AA185" s="35"/>
    </row>
    <row r="186" spans="1:27" s="39" customFormat="1" ht="15">
      <c r="A186" s="23" t="s">
        <v>18</v>
      </c>
      <c r="B186" s="48">
        <v>1</v>
      </c>
      <c r="C186" s="72"/>
      <c r="D186" s="43"/>
      <c r="F186" s="48"/>
      <c r="G186" s="48"/>
      <c r="H186" s="48"/>
      <c r="I186" s="48"/>
      <c r="J186" s="48"/>
      <c r="K186" s="48"/>
      <c r="L186" s="129"/>
      <c r="V186" s="35"/>
      <c r="AA186" s="35"/>
    </row>
    <row r="187" spans="1:27" s="39" customFormat="1" ht="15">
      <c r="A187" s="23" t="s">
        <v>19</v>
      </c>
      <c r="B187" s="48">
        <v>1</v>
      </c>
      <c r="C187" s="72"/>
      <c r="D187" s="43"/>
      <c r="F187" s="48"/>
      <c r="G187" s="48"/>
      <c r="H187" s="48"/>
      <c r="I187" s="48"/>
      <c r="J187" s="48"/>
      <c r="K187" s="48"/>
      <c r="L187" s="129"/>
      <c r="V187" s="35"/>
      <c r="AA187" s="35"/>
    </row>
    <row r="189" spans="3:26" s="14" customFormat="1" ht="15">
      <c r="C189" s="15"/>
      <c r="D189" s="16"/>
      <c r="E189" s="33"/>
      <c r="F189" s="16"/>
      <c r="G189" s="16"/>
      <c r="H189" s="16"/>
      <c r="I189" s="16"/>
      <c r="J189" s="16"/>
      <c r="K189" s="16"/>
      <c r="L189" s="134"/>
      <c r="M189" s="33"/>
      <c r="N189" s="33"/>
      <c r="O189" s="33"/>
      <c r="P189" s="33"/>
      <c r="Q189" s="33"/>
      <c r="R189" s="33"/>
      <c r="S189" s="33"/>
      <c r="T189" s="33"/>
      <c r="U189" s="33"/>
      <c r="W189" s="33"/>
      <c r="X189" s="33"/>
      <c r="Y189" s="33"/>
      <c r="Z189" s="33"/>
    </row>
    <row r="190" spans="3:26" s="141" customFormat="1" ht="96" customHeight="1">
      <c r="C190" s="142"/>
      <c r="D190" s="115"/>
      <c r="E190" s="116"/>
      <c r="G190" s="115"/>
      <c r="H190" s="115"/>
      <c r="I190" s="115"/>
      <c r="J190" s="115"/>
      <c r="K190" s="115"/>
      <c r="M190" s="116"/>
      <c r="N190" s="116"/>
      <c r="O190" s="116"/>
      <c r="P190" s="116"/>
      <c r="Q190" s="116"/>
      <c r="R190" s="116"/>
      <c r="S190" s="116"/>
      <c r="T190" s="116"/>
      <c r="U190" s="116"/>
      <c r="W190" s="116"/>
      <c r="X190" s="116"/>
      <c r="Y190" s="116"/>
      <c r="Z190" s="116"/>
    </row>
    <row r="191" spans="1:10" ht="26.25">
      <c r="A191" s="201" t="s">
        <v>269</v>
      </c>
      <c r="B191" s="201"/>
      <c r="C191" s="201"/>
      <c r="D191" s="201"/>
      <c r="E191" s="201"/>
      <c r="F191" s="201"/>
      <c r="G191" s="117"/>
      <c r="H191" s="117"/>
      <c r="I191" s="117"/>
      <c r="J191" s="117"/>
    </row>
    <row r="192" spans="1:11" ht="26.25">
      <c r="A192" s="114"/>
      <c r="B192" s="114"/>
      <c r="C192" s="114"/>
      <c r="D192" s="114"/>
      <c r="E192" s="114"/>
      <c r="F192" s="114"/>
      <c r="G192" s="117"/>
      <c r="H192" s="117"/>
      <c r="I192" s="117"/>
      <c r="J192" s="117"/>
      <c r="K192" s="117"/>
    </row>
    <row r="193" spans="1:26" s="3" customFormat="1" ht="21">
      <c r="A193" s="6" t="s">
        <v>30</v>
      </c>
      <c r="B193" s="6"/>
      <c r="C193" s="7"/>
      <c r="D193" s="5"/>
      <c r="E193" s="32"/>
      <c r="F193" s="5"/>
      <c r="G193" s="5"/>
      <c r="H193" s="5"/>
      <c r="I193" s="5"/>
      <c r="J193" s="5"/>
      <c r="K193" s="5"/>
      <c r="L193" s="128"/>
      <c r="M193" s="32"/>
      <c r="N193" s="32"/>
      <c r="O193" s="32"/>
      <c r="P193" s="32"/>
      <c r="Q193" s="32"/>
      <c r="R193" s="32"/>
      <c r="S193" s="32"/>
      <c r="T193" s="32"/>
      <c r="U193" s="32"/>
      <c r="W193" s="32"/>
      <c r="X193" s="32"/>
      <c r="Y193" s="32"/>
      <c r="Z193" s="32"/>
    </row>
    <row r="194" spans="1:11" ht="15">
      <c r="A194" s="86" t="s">
        <v>50</v>
      </c>
      <c r="B194" s="86" t="s">
        <v>108</v>
      </c>
      <c r="C194" s="26">
        <v>89</v>
      </c>
      <c r="D194" s="151" t="s">
        <v>286</v>
      </c>
      <c r="F194" s="117"/>
      <c r="G194" s="117"/>
      <c r="H194" s="117"/>
      <c r="I194" s="117"/>
      <c r="J194" s="117"/>
      <c r="K194" s="117"/>
    </row>
    <row r="195" spans="1:11" ht="15">
      <c r="A195" s="86" t="s">
        <v>82</v>
      </c>
      <c r="B195" s="86" t="s">
        <v>83</v>
      </c>
      <c r="C195" s="27">
        <v>77</v>
      </c>
      <c r="D195" s="151" t="s">
        <v>287</v>
      </c>
      <c r="F195" s="117"/>
      <c r="G195" s="117"/>
      <c r="H195" s="117"/>
      <c r="I195" s="117"/>
      <c r="J195" s="117"/>
      <c r="K195" s="117"/>
    </row>
    <row r="196" spans="1:11" ht="15">
      <c r="A196" s="86" t="s">
        <v>106</v>
      </c>
      <c r="B196" s="86" t="s">
        <v>45</v>
      </c>
      <c r="C196" s="28">
        <v>74</v>
      </c>
      <c r="D196" s="151" t="s">
        <v>288</v>
      </c>
      <c r="F196" s="117"/>
      <c r="G196" s="117"/>
      <c r="H196" s="117"/>
      <c r="I196" s="117"/>
      <c r="J196" s="117"/>
      <c r="K196" s="117"/>
    </row>
    <row r="197" spans="4:10" ht="15">
      <c r="D197" s="117"/>
      <c r="F197" s="117"/>
      <c r="G197" s="117"/>
      <c r="H197" s="117"/>
      <c r="I197" s="117"/>
      <c r="J197" s="117"/>
    </row>
    <row r="198" spans="1:26" s="148" customFormat="1" ht="15">
      <c r="A198" s="143" t="s">
        <v>270</v>
      </c>
      <c r="B198" s="144"/>
      <c r="C198" s="145">
        <f>N120</f>
        <v>1</v>
      </c>
      <c r="D198" s="146"/>
      <c r="E198" s="147">
        <f aca="true" t="shared" si="21" ref="E198:E205">C198/$C$211</f>
        <v>0.009708737864077669</v>
      </c>
      <c r="F198" s="146"/>
      <c r="G198" s="146"/>
      <c r="H198" s="146"/>
      <c r="J198" s="146"/>
      <c r="K198" s="146"/>
      <c r="L198" s="149"/>
      <c r="M198" s="150"/>
      <c r="N198" s="150"/>
      <c r="O198" s="150"/>
      <c r="P198" s="150"/>
      <c r="Q198" s="150"/>
      <c r="R198" s="150"/>
      <c r="S198" s="150"/>
      <c r="T198" s="150"/>
      <c r="U198" s="150"/>
      <c r="W198" s="150"/>
      <c r="X198" s="150"/>
      <c r="Y198" s="150"/>
      <c r="Z198" s="150"/>
    </row>
    <row r="199" spans="1:9" ht="15">
      <c r="A199" s="37" t="s">
        <v>271</v>
      </c>
      <c r="C199" s="1">
        <f>O120</f>
        <v>3</v>
      </c>
      <c r="E199" s="139">
        <f t="shared" si="21"/>
        <v>0.02912621359223301</v>
      </c>
      <c r="F199" s="117"/>
      <c r="G199" s="117"/>
      <c r="H199" s="117"/>
      <c r="I199" s="35"/>
    </row>
    <row r="200" spans="1:9" ht="15">
      <c r="A200" s="37" t="s">
        <v>272</v>
      </c>
      <c r="C200" s="1">
        <f>P120</f>
        <v>7</v>
      </c>
      <c r="E200" s="139">
        <f t="shared" si="21"/>
        <v>0.06796116504854369</v>
      </c>
      <c r="F200" s="117"/>
      <c r="G200" s="117"/>
      <c r="H200" s="117"/>
      <c r="I200" s="35"/>
    </row>
    <row r="201" spans="1:9" ht="15">
      <c r="A201" s="37" t="s">
        <v>273</v>
      </c>
      <c r="C201" s="1">
        <f>Q120</f>
        <v>4</v>
      </c>
      <c r="E201" s="139">
        <f t="shared" si="21"/>
        <v>0.038834951456310676</v>
      </c>
      <c r="F201" s="117"/>
      <c r="G201" s="117"/>
      <c r="H201" s="117"/>
      <c r="I201" s="35"/>
    </row>
    <row r="202" spans="1:9" ht="15">
      <c r="A202" s="37" t="s">
        <v>274</v>
      </c>
      <c r="C202" s="1">
        <f>R120</f>
        <v>5</v>
      </c>
      <c r="E202" s="139">
        <f t="shared" si="21"/>
        <v>0.04854368932038835</v>
      </c>
      <c r="F202" s="117"/>
      <c r="G202" s="117"/>
      <c r="H202" s="117"/>
      <c r="I202" s="35"/>
    </row>
    <row r="203" spans="1:9" ht="15">
      <c r="A203" s="37" t="s">
        <v>275</v>
      </c>
      <c r="C203" s="1">
        <f>S120</f>
        <v>11</v>
      </c>
      <c r="E203" s="139">
        <f t="shared" si="21"/>
        <v>0.10679611650485436</v>
      </c>
      <c r="F203" s="117"/>
      <c r="G203" s="117"/>
      <c r="H203" s="117"/>
      <c r="I203" s="35"/>
    </row>
    <row r="204" spans="1:9" ht="15">
      <c r="A204" s="37" t="s">
        <v>276</v>
      </c>
      <c r="C204" s="1">
        <f>T120</f>
        <v>35</v>
      </c>
      <c r="E204" s="139">
        <f t="shared" si="21"/>
        <v>0.33980582524271846</v>
      </c>
      <c r="F204" s="117"/>
      <c r="G204" s="117"/>
      <c r="H204" s="117"/>
      <c r="I204" s="35"/>
    </row>
    <row r="205" spans="1:9" ht="15">
      <c r="A205" s="37" t="s">
        <v>277</v>
      </c>
      <c r="C205" s="1">
        <f>U120</f>
        <v>37</v>
      </c>
      <c r="E205" s="139">
        <f t="shared" si="21"/>
        <v>0.3592233009708738</v>
      </c>
      <c r="F205" s="117"/>
      <c r="G205" s="117"/>
      <c r="H205" s="117"/>
      <c r="I205" s="35"/>
    </row>
    <row r="206" spans="1:9" ht="15">
      <c r="A206" s="37"/>
      <c r="E206" s="139"/>
      <c r="F206" s="117"/>
      <c r="G206" s="117"/>
      <c r="H206" s="117"/>
      <c r="I206" s="35"/>
    </row>
    <row r="207" spans="1:9" ht="15">
      <c r="A207" s="37" t="s">
        <v>283</v>
      </c>
      <c r="B207" s="138"/>
      <c r="C207" s="1">
        <f>Z120</f>
        <v>1</v>
      </c>
      <c r="E207" s="139">
        <f>C207/$C$211</f>
        <v>0.009708737864077669</v>
      </c>
      <c r="F207" s="117"/>
      <c r="G207" s="117"/>
      <c r="H207" s="117"/>
      <c r="I207" s="35"/>
    </row>
    <row r="208" spans="1:9" ht="15">
      <c r="A208" s="37" t="s">
        <v>284</v>
      </c>
      <c r="C208" s="1">
        <f>Y120</f>
        <v>13</v>
      </c>
      <c r="E208" s="139">
        <f>C208/$C$211</f>
        <v>0.1262135922330097</v>
      </c>
      <c r="F208" s="117" t="s">
        <v>289</v>
      </c>
      <c r="G208" s="117"/>
      <c r="H208" s="117"/>
      <c r="I208" s="35"/>
    </row>
    <row r="209" spans="1:10" ht="15">
      <c r="A209" s="37" t="s">
        <v>278</v>
      </c>
      <c r="C209" s="1">
        <f>X120</f>
        <v>14</v>
      </c>
      <c r="D209" s="35"/>
      <c r="E209" s="139">
        <f>C209/$C$211</f>
        <v>0.13592233009708737</v>
      </c>
      <c r="F209" s="117" t="s">
        <v>289</v>
      </c>
      <c r="G209" s="117"/>
      <c r="H209" s="117"/>
      <c r="I209" s="35"/>
      <c r="J209" s="35"/>
    </row>
    <row r="210" spans="1:10" ht="15">
      <c r="A210" s="37" t="s">
        <v>285</v>
      </c>
      <c r="C210" s="1">
        <f>W120</f>
        <v>75</v>
      </c>
      <c r="D210" s="35"/>
      <c r="E210" s="139">
        <f>C210/$C$211</f>
        <v>0.7281553398058253</v>
      </c>
      <c r="F210" s="117"/>
      <c r="G210" s="117"/>
      <c r="H210" s="117"/>
      <c r="I210" s="35"/>
      <c r="J210" s="35"/>
    </row>
    <row r="211" spans="1:26" s="152" customFormat="1" ht="15">
      <c r="A211" s="155" t="s">
        <v>290</v>
      </c>
      <c r="C211" s="154">
        <f>SUM(C198:C205)</f>
        <v>103</v>
      </c>
      <c r="E211" s="156"/>
      <c r="F211" s="157"/>
      <c r="G211" s="157"/>
      <c r="H211" s="157"/>
      <c r="I211" s="157"/>
      <c r="J211" s="157"/>
      <c r="K211" s="158"/>
      <c r="L211" s="159"/>
      <c r="M211" s="160"/>
      <c r="N211" s="160"/>
      <c r="O211" s="160"/>
      <c r="P211" s="160"/>
      <c r="Q211" s="160"/>
      <c r="R211" s="160"/>
      <c r="S211" s="160"/>
      <c r="T211" s="160"/>
      <c r="U211" s="160"/>
      <c r="W211" s="160"/>
      <c r="X211" s="160"/>
      <c r="Y211" s="160"/>
      <c r="Z211" s="160"/>
    </row>
    <row r="212" spans="1:10" ht="48" customHeight="1">
      <c r="A212" s="117"/>
      <c r="B212" s="138"/>
      <c r="D212" s="35"/>
      <c r="E212" s="117"/>
      <c r="F212" s="117"/>
      <c r="G212" s="117"/>
      <c r="H212" s="117"/>
      <c r="I212" s="35"/>
      <c r="J212" s="35"/>
    </row>
    <row r="213" spans="1:26" s="3" customFormat="1" ht="21">
      <c r="A213" s="6" t="s">
        <v>31</v>
      </c>
      <c r="B213" s="6"/>
      <c r="C213" s="7"/>
      <c r="D213" s="5"/>
      <c r="E213" s="32"/>
      <c r="F213" s="5"/>
      <c r="G213" s="5"/>
      <c r="H213" s="5"/>
      <c r="I213" s="5"/>
      <c r="J213" s="5"/>
      <c r="K213" s="5"/>
      <c r="L213" s="128"/>
      <c r="M213" s="32"/>
      <c r="N213" s="32"/>
      <c r="O213" s="32"/>
      <c r="P213" s="32"/>
      <c r="Q213" s="32"/>
      <c r="R213" s="32"/>
      <c r="S213" s="32"/>
      <c r="T213" s="32"/>
      <c r="U213" s="32"/>
      <c r="W213" s="32"/>
      <c r="X213" s="32"/>
      <c r="Y213" s="32"/>
      <c r="Z213" s="32"/>
    </row>
    <row r="214" spans="1:11" ht="15" customHeight="1">
      <c r="A214" s="35" t="s">
        <v>51</v>
      </c>
      <c r="B214" s="35" t="s">
        <v>52</v>
      </c>
      <c r="C214" s="26">
        <v>72</v>
      </c>
      <c r="D214" s="151" t="s">
        <v>288</v>
      </c>
      <c r="F214" s="117"/>
      <c r="G214" s="117"/>
      <c r="H214" s="117"/>
      <c r="I214" s="117"/>
      <c r="J214" s="117"/>
      <c r="K214" s="117"/>
    </row>
    <row r="215" spans="1:11" ht="15">
      <c r="A215" s="35" t="s">
        <v>218</v>
      </c>
      <c r="B215" s="35" t="s">
        <v>219</v>
      </c>
      <c r="C215" s="27">
        <v>42</v>
      </c>
      <c r="D215" s="151" t="s">
        <v>292</v>
      </c>
      <c r="F215" s="117"/>
      <c r="G215" s="117"/>
      <c r="H215" s="117"/>
      <c r="I215" s="117"/>
      <c r="J215" s="117"/>
      <c r="K215" s="117"/>
    </row>
    <row r="216" spans="1:11" ht="15">
      <c r="A216" s="35" t="s">
        <v>7</v>
      </c>
      <c r="B216" s="35" t="s">
        <v>123</v>
      </c>
      <c r="C216" s="28">
        <v>40</v>
      </c>
      <c r="D216" s="151" t="s">
        <v>293</v>
      </c>
      <c r="F216" s="117"/>
      <c r="G216" s="117"/>
      <c r="H216" s="117"/>
      <c r="I216" s="117"/>
      <c r="J216" s="117"/>
      <c r="K216" s="117"/>
    </row>
    <row r="218" spans="1:26" s="148" customFormat="1" ht="15">
      <c r="A218" s="143" t="s">
        <v>270</v>
      </c>
      <c r="B218" s="144"/>
      <c r="C218" s="145">
        <f>N174</f>
        <v>1</v>
      </c>
      <c r="E218" s="147">
        <f aca="true" t="shared" si="22" ref="E218:E225">C218/$C$231</f>
        <v>0.019230769230769232</v>
      </c>
      <c r="F218" s="146"/>
      <c r="G218" s="146"/>
      <c r="H218" s="146"/>
      <c r="K218" s="146"/>
      <c r="L218" s="149"/>
      <c r="M218" s="150"/>
      <c r="N218" s="150"/>
      <c r="O218" s="150"/>
      <c r="P218" s="150"/>
      <c r="Q218" s="150"/>
      <c r="R218" s="150"/>
      <c r="S218" s="150"/>
      <c r="T218" s="150"/>
      <c r="U218" s="150"/>
      <c r="W218" s="150"/>
      <c r="X218" s="150"/>
      <c r="Y218" s="150"/>
      <c r="Z218" s="150"/>
    </row>
    <row r="219" spans="1:10" ht="15">
      <c r="A219" s="37" t="s">
        <v>279</v>
      </c>
      <c r="C219" s="1">
        <f>O174</f>
        <v>0</v>
      </c>
      <c r="D219" s="35"/>
      <c r="E219" s="139">
        <f t="shared" si="22"/>
        <v>0</v>
      </c>
      <c r="F219" s="117"/>
      <c r="G219" s="117"/>
      <c r="H219" s="117"/>
      <c r="I219" s="35"/>
      <c r="J219" s="35"/>
    </row>
    <row r="220" spans="1:10" ht="15">
      <c r="A220" s="37" t="s">
        <v>272</v>
      </c>
      <c r="C220" s="1">
        <f>P174</f>
        <v>2</v>
      </c>
      <c r="D220" s="35"/>
      <c r="E220" s="139">
        <f t="shared" si="22"/>
        <v>0.038461538461538464</v>
      </c>
      <c r="F220" s="117"/>
      <c r="G220" s="117"/>
      <c r="H220" s="117"/>
      <c r="I220" s="35"/>
      <c r="J220" s="35"/>
    </row>
    <row r="221" spans="1:10" ht="15">
      <c r="A221" s="37" t="s">
        <v>273</v>
      </c>
      <c r="C221" s="1">
        <f>Q174</f>
        <v>2</v>
      </c>
      <c r="D221" s="35"/>
      <c r="E221" s="139">
        <f t="shared" si="22"/>
        <v>0.038461538461538464</v>
      </c>
      <c r="F221" s="117"/>
      <c r="G221" s="117"/>
      <c r="H221" s="117"/>
      <c r="I221" s="35"/>
      <c r="J221" s="35"/>
    </row>
    <row r="222" spans="1:10" ht="15">
      <c r="A222" s="37" t="s">
        <v>274</v>
      </c>
      <c r="C222" s="1">
        <f>R174</f>
        <v>6</v>
      </c>
      <c r="D222" s="35"/>
      <c r="E222" s="139">
        <f t="shared" si="22"/>
        <v>0.11538461538461539</v>
      </c>
      <c r="F222" s="117"/>
      <c r="G222" s="117"/>
      <c r="H222" s="117"/>
      <c r="I222" s="35"/>
      <c r="J222" s="35"/>
    </row>
    <row r="223" spans="1:10" ht="15">
      <c r="A223" s="37" t="s">
        <v>275</v>
      </c>
      <c r="C223" s="1">
        <f>S174</f>
        <v>8</v>
      </c>
      <c r="D223" s="35"/>
      <c r="E223" s="139">
        <f t="shared" si="22"/>
        <v>0.15384615384615385</v>
      </c>
      <c r="F223" s="117"/>
      <c r="G223" s="117"/>
      <c r="H223" s="117"/>
      <c r="I223" s="35"/>
      <c r="J223" s="35"/>
    </row>
    <row r="224" spans="1:10" ht="15">
      <c r="A224" s="37" t="s">
        <v>276</v>
      </c>
      <c r="C224" s="1">
        <f>T174</f>
        <v>12</v>
      </c>
      <c r="D224" s="35"/>
      <c r="E224" s="139">
        <f t="shared" si="22"/>
        <v>0.23076923076923078</v>
      </c>
      <c r="F224" s="117"/>
      <c r="G224" s="117"/>
      <c r="H224" s="117"/>
      <c r="I224" s="35"/>
      <c r="J224" s="35"/>
    </row>
    <row r="225" spans="1:10" ht="15">
      <c r="A225" s="37" t="s">
        <v>277</v>
      </c>
      <c r="C225" s="1">
        <f>U174</f>
        <v>21</v>
      </c>
      <c r="D225" s="35"/>
      <c r="E225" s="139">
        <f t="shared" si="22"/>
        <v>0.40384615384615385</v>
      </c>
      <c r="F225" s="117"/>
      <c r="G225" s="117"/>
      <c r="H225" s="117"/>
      <c r="I225" s="35"/>
      <c r="J225" s="35"/>
    </row>
    <row r="226" spans="1:10" ht="15">
      <c r="A226" s="117"/>
      <c r="D226" s="35"/>
      <c r="E226" s="117"/>
      <c r="F226" s="117"/>
      <c r="G226" s="117"/>
      <c r="H226" s="117"/>
      <c r="I226" s="35"/>
      <c r="J226" s="35"/>
    </row>
    <row r="227" spans="1:10" ht="15">
      <c r="A227" s="37" t="s">
        <v>280</v>
      </c>
      <c r="B227" s="138"/>
      <c r="C227" s="1">
        <f>Z174</f>
        <v>0</v>
      </c>
      <c r="D227" s="35"/>
      <c r="E227" s="139">
        <f>C227/$C$231</f>
        <v>0</v>
      </c>
      <c r="F227" s="117"/>
      <c r="G227" s="117"/>
      <c r="H227" s="117"/>
      <c r="I227" s="117"/>
      <c r="J227" s="35"/>
    </row>
    <row r="228" spans="1:10" ht="15">
      <c r="A228" s="37" t="s">
        <v>284</v>
      </c>
      <c r="C228" s="1">
        <f>Y174</f>
        <v>6</v>
      </c>
      <c r="D228" s="35"/>
      <c r="E228" s="139">
        <f>C228/$C$231</f>
        <v>0.11538461538461539</v>
      </c>
      <c r="F228" s="117" t="s">
        <v>289</v>
      </c>
      <c r="G228" s="117"/>
      <c r="H228" s="117"/>
      <c r="I228" s="117"/>
      <c r="J228" s="35"/>
    </row>
    <row r="229" spans="1:10" ht="15">
      <c r="A229" s="37" t="s">
        <v>278</v>
      </c>
      <c r="C229" s="1">
        <f>X174</f>
        <v>9</v>
      </c>
      <c r="D229" s="35"/>
      <c r="E229" s="139">
        <f>C229/$C$231</f>
        <v>0.17307692307692307</v>
      </c>
      <c r="F229" s="117"/>
      <c r="G229" s="117"/>
      <c r="H229" s="117"/>
      <c r="I229" s="117"/>
      <c r="J229" s="35"/>
    </row>
    <row r="230" spans="1:10" ht="15">
      <c r="A230" s="37" t="s">
        <v>285</v>
      </c>
      <c r="C230" s="1">
        <f>W174</f>
        <v>37</v>
      </c>
      <c r="D230" s="35"/>
      <c r="E230" s="139">
        <f>C230/$C$231</f>
        <v>0.7115384615384616</v>
      </c>
      <c r="F230" s="117"/>
      <c r="G230" s="117"/>
      <c r="H230" s="117"/>
      <c r="I230" s="117"/>
      <c r="J230" s="35"/>
    </row>
    <row r="231" spans="1:26" s="152" customFormat="1" ht="15">
      <c r="A231" s="155" t="s">
        <v>291</v>
      </c>
      <c r="B231" s="153"/>
      <c r="C231" s="154">
        <f>SUM(C218:C225)</f>
        <v>52</v>
      </c>
      <c r="E231" s="157"/>
      <c r="F231" s="157"/>
      <c r="G231" s="157"/>
      <c r="H231" s="157"/>
      <c r="I231" s="157"/>
      <c r="K231" s="158"/>
      <c r="L231" s="159"/>
      <c r="M231" s="160"/>
      <c r="N231" s="160"/>
      <c r="O231" s="160"/>
      <c r="P231" s="160"/>
      <c r="Q231" s="160"/>
      <c r="R231" s="160"/>
      <c r="S231" s="160"/>
      <c r="T231" s="160"/>
      <c r="U231" s="160"/>
      <c r="W231" s="160"/>
      <c r="X231" s="160"/>
      <c r="Y231" s="160"/>
      <c r="Z231" s="160"/>
    </row>
    <row r="232" ht="15">
      <c r="A232" s="8"/>
    </row>
    <row r="233" spans="1:3" ht="21">
      <c r="A233" s="6"/>
      <c r="B233" s="6"/>
      <c r="C233" s="7"/>
    </row>
    <row r="234" ht="15">
      <c r="C234" s="26"/>
    </row>
    <row r="235" ht="15">
      <c r="C235" s="27"/>
    </row>
    <row r="236" ht="15">
      <c r="C236" s="28"/>
    </row>
  </sheetData>
  <sheetProtection/>
  <mergeCells count="5">
    <mergeCell ref="A1:C1"/>
    <mergeCell ref="A15:I15"/>
    <mergeCell ref="W15:Z15"/>
    <mergeCell ref="N15:U15"/>
    <mergeCell ref="A191:F191"/>
  </mergeCells>
  <printOptions/>
  <pageMargins left="0.7" right="0.7" top="0.56" bottom="0.5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I45"/>
  <sheetViews>
    <sheetView zoomScalePageLayoutView="0" workbookViewId="0" topLeftCell="A1">
      <pane ySplit="900" topLeftCell="A1" activePane="bottomLeft" state="split"/>
      <selection pane="topLeft" activeCell="A1" sqref="A1"/>
      <selection pane="bottomLeft" activeCell="A2" sqref="A2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3" width="3.7109375" style="62" customWidth="1"/>
    <col min="14" max="15" width="3.7109375" style="56" customWidth="1"/>
    <col min="16" max="16" width="1.7109375" style="192" customWidth="1"/>
    <col min="17" max="17" width="5.7109375" style="35" customWidth="1"/>
    <col min="18" max="18" width="25.7109375" style="35" customWidth="1"/>
    <col min="19" max="19" width="30.7109375" style="35" customWidth="1"/>
    <col min="20" max="20" width="9.140625" style="35" customWidth="1"/>
    <col min="21" max="21" width="1.7109375" style="35" customWidth="1"/>
    <col min="22" max="22" width="5.7109375" style="35" customWidth="1"/>
    <col min="23" max="23" width="25.7109375" style="35" customWidth="1"/>
    <col min="24" max="24" width="30.7109375" style="35" customWidth="1"/>
    <col min="25" max="25" width="9.140625" style="35" customWidth="1"/>
    <col min="26" max="26" width="12.28125" style="35" customWidth="1"/>
    <col min="27" max="28" width="9.140625" style="35" customWidth="1"/>
    <col min="29" max="29" width="1.7109375" style="35" customWidth="1"/>
    <col min="30" max="30" width="5.7109375" style="35" customWidth="1"/>
    <col min="31" max="31" width="25.7109375" style="35" customWidth="1"/>
    <col min="32" max="32" width="30.7109375" style="35" customWidth="1"/>
    <col min="33" max="36" width="9.140625" style="35" customWidth="1"/>
    <col min="37" max="37" width="1.7109375" style="35" customWidth="1"/>
    <col min="38" max="38" width="9.140625" style="35" customWidth="1"/>
    <col min="39" max="39" width="25.7109375" style="35" customWidth="1"/>
    <col min="40" max="40" width="30.7109375" style="35" customWidth="1"/>
    <col min="41" max="45" width="9.140625" style="35" customWidth="1"/>
    <col min="46" max="46" width="1.7109375" style="35" customWidth="1"/>
    <col min="47" max="47" width="9.140625" style="35" customWidth="1"/>
    <col min="48" max="48" width="25.7109375" style="35" customWidth="1"/>
    <col min="49" max="49" width="30.7109375" style="35" customWidth="1"/>
    <col min="50" max="54" width="9.140625" style="35" customWidth="1"/>
    <col min="55" max="55" width="1.7109375" style="35" customWidth="1"/>
    <col min="56" max="56" width="9.140625" style="35" customWidth="1"/>
    <col min="57" max="57" width="25.7109375" style="35" customWidth="1"/>
    <col min="58" max="58" width="30.7109375" style="35" customWidth="1"/>
    <col min="59" max="62" width="9.140625" style="35" customWidth="1"/>
    <col min="63" max="63" width="1.7109375" style="35" customWidth="1"/>
    <col min="64" max="64" width="9.140625" style="35" customWidth="1"/>
    <col min="65" max="65" width="25.7109375" style="35" customWidth="1"/>
    <col min="66" max="66" width="30.7109375" style="35" customWidth="1"/>
    <col min="67" max="16384" width="9.140625" style="35" customWidth="1"/>
  </cols>
  <sheetData>
    <row r="1" spans="1:16" ht="15">
      <c r="A1" s="8" t="s">
        <v>127</v>
      </c>
      <c r="D1" s="203" t="s">
        <v>399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91"/>
    </row>
    <row r="2" spans="1:15" ht="15">
      <c r="A2" s="49"/>
      <c r="B2" s="49"/>
      <c r="D2" s="204" t="s">
        <v>195</v>
      </c>
      <c r="E2" s="205"/>
      <c r="F2" s="206" t="s">
        <v>23</v>
      </c>
      <c r="G2" s="207"/>
      <c r="H2" s="208" t="s">
        <v>334</v>
      </c>
      <c r="I2" s="209"/>
      <c r="J2" s="210" t="s">
        <v>24</v>
      </c>
      <c r="K2" s="211"/>
      <c r="L2" s="208" t="s">
        <v>315</v>
      </c>
      <c r="M2" s="209"/>
      <c r="N2" s="210"/>
      <c r="O2" s="211"/>
    </row>
    <row r="3" spans="1:68" ht="21.75" thickBot="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2</v>
      </c>
      <c r="G3" s="52" t="s">
        <v>20</v>
      </c>
      <c r="H3" s="53">
        <v>2</v>
      </c>
      <c r="I3" s="53" t="s">
        <v>20</v>
      </c>
      <c r="J3" s="54">
        <v>3</v>
      </c>
      <c r="K3" s="54" t="s">
        <v>20</v>
      </c>
      <c r="L3" s="53">
        <v>3</v>
      </c>
      <c r="M3" s="53" t="s">
        <v>20</v>
      </c>
      <c r="N3" s="55"/>
      <c r="O3" s="95" t="s">
        <v>20</v>
      </c>
      <c r="Q3" s="198">
        <v>2</v>
      </c>
      <c r="R3" s="199" t="s">
        <v>450</v>
      </c>
      <c r="S3" s="199" t="s">
        <v>451</v>
      </c>
      <c r="T3" s="173"/>
      <c r="V3" s="198">
        <v>9</v>
      </c>
      <c r="W3" s="199" t="s">
        <v>452</v>
      </c>
      <c r="X3" s="199" t="s">
        <v>453</v>
      </c>
      <c r="Y3" s="173"/>
      <c r="Z3" s="173"/>
      <c r="AA3" s="173"/>
      <c r="AB3" s="173"/>
      <c r="AD3" s="198">
        <v>9</v>
      </c>
      <c r="AE3" s="199" t="s">
        <v>452</v>
      </c>
      <c r="AF3" s="199" t="s">
        <v>453</v>
      </c>
      <c r="AG3" s="173"/>
      <c r="AH3" s="173"/>
      <c r="AI3" s="173"/>
      <c r="AJ3" s="173"/>
      <c r="AL3" s="198">
        <v>10</v>
      </c>
      <c r="AM3" s="199" t="s">
        <v>454</v>
      </c>
      <c r="AN3" s="199" t="s">
        <v>455</v>
      </c>
      <c r="AO3" s="173"/>
      <c r="AP3" s="173"/>
      <c r="AQ3" s="173"/>
      <c r="AR3" s="173"/>
      <c r="AS3" s="173"/>
      <c r="AU3" s="198">
        <v>10</v>
      </c>
      <c r="AV3" s="199" t="s">
        <v>454</v>
      </c>
      <c r="AW3" s="199" t="s">
        <v>455</v>
      </c>
      <c r="AX3" s="173"/>
      <c r="AY3" s="173"/>
      <c r="AZ3" s="173"/>
      <c r="BA3" s="173"/>
      <c r="BB3" s="173"/>
      <c r="BD3" s="198">
        <v>11</v>
      </c>
      <c r="BE3" s="199" t="s">
        <v>463</v>
      </c>
      <c r="BF3" s="199" t="s">
        <v>464</v>
      </c>
      <c r="BG3" s="173"/>
      <c r="BH3" s="173"/>
      <c r="BI3" s="173"/>
      <c r="BJ3" s="173"/>
      <c r="BL3" s="198">
        <v>12</v>
      </c>
      <c r="BM3" s="199" t="s">
        <v>466</v>
      </c>
      <c r="BN3" s="199" t="s">
        <v>467</v>
      </c>
      <c r="BO3" s="173"/>
      <c r="BP3" s="173"/>
    </row>
    <row r="4" spans="1:68" ht="15" customHeight="1" thickBot="1">
      <c r="A4" s="35" t="s">
        <v>128</v>
      </c>
      <c r="B4" s="35" t="s">
        <v>129</v>
      </c>
      <c r="C4" s="126">
        <f aca="true" t="shared" si="0" ref="C4:C20">SUM(D4:O4)</f>
        <v>7</v>
      </c>
      <c r="D4" s="57"/>
      <c r="E4" s="57"/>
      <c r="F4" s="58"/>
      <c r="G4" s="58"/>
      <c r="H4" s="59"/>
      <c r="I4" s="59"/>
      <c r="J4" s="60">
        <v>3</v>
      </c>
      <c r="K4" s="60">
        <v>1</v>
      </c>
      <c r="L4" s="59">
        <v>3</v>
      </c>
      <c r="M4" s="59"/>
      <c r="N4" s="103"/>
      <c r="O4" s="103"/>
      <c r="Q4" s="194" t="s">
        <v>400</v>
      </c>
      <c r="R4" s="194" t="s">
        <v>401</v>
      </c>
      <c r="S4" s="194" t="s">
        <v>6</v>
      </c>
      <c r="T4" s="194" t="s">
        <v>402</v>
      </c>
      <c r="V4" s="194" t="s">
        <v>400</v>
      </c>
      <c r="W4" s="194" t="s">
        <v>401</v>
      </c>
      <c r="X4" s="194" t="s">
        <v>6</v>
      </c>
      <c r="Y4" s="194" t="s">
        <v>9</v>
      </c>
      <c r="Z4" s="194" t="s">
        <v>424</v>
      </c>
      <c r="AA4" s="194" t="s">
        <v>425</v>
      </c>
      <c r="AB4" s="194" t="s">
        <v>426</v>
      </c>
      <c r="AD4" s="194" t="s">
        <v>400</v>
      </c>
      <c r="AE4" s="194" t="s">
        <v>401</v>
      </c>
      <c r="AF4" s="194" t="s">
        <v>6</v>
      </c>
      <c r="AG4" s="194" t="s">
        <v>9</v>
      </c>
      <c r="AH4" s="194" t="s">
        <v>424</v>
      </c>
      <c r="AI4" s="194" t="s">
        <v>425</v>
      </c>
      <c r="AJ4" s="194" t="s">
        <v>426</v>
      </c>
      <c r="AL4" s="194" t="s">
        <v>400</v>
      </c>
      <c r="AM4" s="194" t="s">
        <v>401</v>
      </c>
      <c r="AN4" s="194" t="s">
        <v>6</v>
      </c>
      <c r="AO4" s="194" t="s">
        <v>402</v>
      </c>
      <c r="AP4" s="194" t="s">
        <v>425</v>
      </c>
      <c r="AQ4" s="194" t="s">
        <v>402</v>
      </c>
      <c r="AR4" s="194" t="s">
        <v>425</v>
      </c>
      <c r="AS4" s="194" t="s">
        <v>426</v>
      </c>
      <c r="AU4" s="194" t="s">
        <v>400</v>
      </c>
      <c r="AV4" s="194" t="s">
        <v>401</v>
      </c>
      <c r="AW4" s="194" t="s">
        <v>6</v>
      </c>
      <c r="AX4" s="194" t="s">
        <v>402</v>
      </c>
      <c r="AY4" s="194" t="s">
        <v>425</v>
      </c>
      <c r="AZ4" s="194" t="s">
        <v>402</v>
      </c>
      <c r="BA4" s="194" t="s">
        <v>425</v>
      </c>
      <c r="BB4" s="194" t="s">
        <v>426</v>
      </c>
      <c r="BD4" s="194" t="s">
        <v>400</v>
      </c>
      <c r="BE4" s="194" t="s">
        <v>401</v>
      </c>
      <c r="BF4" s="194" t="s">
        <v>6</v>
      </c>
      <c r="BG4" s="194" t="s">
        <v>402</v>
      </c>
      <c r="BH4" s="194" t="s">
        <v>425</v>
      </c>
      <c r="BI4" s="194" t="s">
        <v>402</v>
      </c>
      <c r="BJ4" s="194" t="s">
        <v>425</v>
      </c>
      <c r="BL4" s="194" t="s">
        <v>400</v>
      </c>
      <c r="BM4" s="194" t="s">
        <v>401</v>
      </c>
      <c r="BN4" s="194" t="s">
        <v>6</v>
      </c>
      <c r="BO4" s="194" t="s">
        <v>402</v>
      </c>
      <c r="BP4" s="194" t="s">
        <v>425</v>
      </c>
    </row>
    <row r="5" spans="1:68" ht="15" customHeight="1" thickBot="1">
      <c r="A5" s="35" t="s">
        <v>48</v>
      </c>
      <c r="B5" s="35" t="s">
        <v>112</v>
      </c>
      <c r="C5" s="126">
        <f t="shared" si="0"/>
        <v>7</v>
      </c>
      <c r="D5" s="185"/>
      <c r="E5" s="185"/>
      <c r="F5" s="122"/>
      <c r="G5" s="122"/>
      <c r="H5" s="185">
        <v>2</v>
      </c>
      <c r="I5" s="185">
        <v>2</v>
      </c>
      <c r="J5" s="122">
        <v>3</v>
      </c>
      <c r="K5" s="122"/>
      <c r="L5" s="185"/>
      <c r="M5" s="185"/>
      <c r="N5" s="122"/>
      <c r="O5" s="122"/>
      <c r="Q5" s="195">
        <v>1</v>
      </c>
      <c r="R5" s="194" t="s">
        <v>381</v>
      </c>
      <c r="S5" s="194" t="s">
        <v>403</v>
      </c>
      <c r="T5" s="194" t="s">
        <v>404</v>
      </c>
      <c r="V5" s="195">
        <v>1</v>
      </c>
      <c r="W5" s="194" t="s">
        <v>263</v>
      </c>
      <c r="X5" s="194" t="s">
        <v>145</v>
      </c>
      <c r="Y5" s="194" t="s">
        <v>413</v>
      </c>
      <c r="Z5" s="194" t="s">
        <v>414</v>
      </c>
      <c r="AA5" s="195" t="s">
        <v>415</v>
      </c>
      <c r="AB5" s="194" t="s">
        <v>413</v>
      </c>
      <c r="AD5" s="195">
        <v>1</v>
      </c>
      <c r="AE5" s="194" t="s">
        <v>53</v>
      </c>
      <c r="AF5" s="194" t="s">
        <v>54</v>
      </c>
      <c r="AG5" s="194" t="s">
        <v>427</v>
      </c>
      <c r="AH5" s="194" t="s">
        <v>414</v>
      </c>
      <c r="AI5" s="195" t="s">
        <v>428</v>
      </c>
      <c r="AJ5" s="194" t="s">
        <v>427</v>
      </c>
      <c r="AL5" s="195">
        <v>1</v>
      </c>
      <c r="AM5" s="194" t="s">
        <v>48</v>
      </c>
      <c r="AN5" s="194" t="s">
        <v>112</v>
      </c>
      <c r="AO5" s="194" t="s">
        <v>404</v>
      </c>
      <c r="AP5" s="195" t="s">
        <v>435</v>
      </c>
      <c r="AQ5" s="194" t="s">
        <v>404</v>
      </c>
      <c r="AR5" s="195" t="s">
        <v>436</v>
      </c>
      <c r="AS5" s="195">
        <v>0</v>
      </c>
      <c r="AU5" s="195">
        <v>1</v>
      </c>
      <c r="AV5" s="194" t="s">
        <v>106</v>
      </c>
      <c r="AW5" s="194" t="s">
        <v>371</v>
      </c>
      <c r="AX5" s="194" t="s">
        <v>404</v>
      </c>
      <c r="AY5" s="195" t="s">
        <v>442</v>
      </c>
      <c r="AZ5" s="194" t="s">
        <v>404</v>
      </c>
      <c r="BA5" s="195" t="s">
        <v>443</v>
      </c>
      <c r="BB5" s="195">
        <v>0</v>
      </c>
      <c r="BD5" s="195">
        <v>1</v>
      </c>
      <c r="BE5" s="194" t="s">
        <v>128</v>
      </c>
      <c r="BF5" s="194" t="s">
        <v>129</v>
      </c>
      <c r="BG5" s="194" t="s">
        <v>404</v>
      </c>
      <c r="BH5" s="195" t="s">
        <v>456</v>
      </c>
      <c r="BI5" s="194" t="s">
        <v>404</v>
      </c>
      <c r="BJ5" s="195" t="s">
        <v>457</v>
      </c>
      <c r="BL5" s="195">
        <v>1</v>
      </c>
      <c r="BM5" s="194" t="s">
        <v>128</v>
      </c>
      <c r="BN5" s="194" t="s">
        <v>129</v>
      </c>
      <c r="BO5" s="194" t="s">
        <v>404</v>
      </c>
      <c r="BP5" s="195" t="s">
        <v>465</v>
      </c>
    </row>
    <row r="6" spans="1:62" ht="15" customHeight="1" thickBot="1">
      <c r="A6" s="35" t="s">
        <v>53</v>
      </c>
      <c r="B6" s="90" t="s">
        <v>54</v>
      </c>
      <c r="C6" s="126">
        <f t="shared" si="0"/>
        <v>7</v>
      </c>
      <c r="D6" s="185"/>
      <c r="E6" s="185"/>
      <c r="F6" s="122">
        <v>2</v>
      </c>
      <c r="G6" s="122">
        <v>2</v>
      </c>
      <c r="H6" s="185">
        <v>2</v>
      </c>
      <c r="I6" s="185">
        <v>1</v>
      </c>
      <c r="J6" s="122"/>
      <c r="K6" s="122"/>
      <c r="L6" s="185"/>
      <c r="M6" s="185"/>
      <c r="N6" s="61"/>
      <c r="O6" s="61"/>
      <c r="Q6" s="195">
        <v>1</v>
      </c>
      <c r="R6" s="194" t="s">
        <v>405</v>
      </c>
      <c r="S6" s="194" t="s">
        <v>152</v>
      </c>
      <c r="T6" s="194" t="s">
        <v>404</v>
      </c>
      <c r="V6" s="195">
        <v>2</v>
      </c>
      <c r="W6" s="194" t="s">
        <v>89</v>
      </c>
      <c r="X6" s="194" t="s">
        <v>207</v>
      </c>
      <c r="Y6" s="194" t="s">
        <v>416</v>
      </c>
      <c r="Z6" s="194" t="s">
        <v>417</v>
      </c>
      <c r="AA6" s="195" t="s">
        <v>418</v>
      </c>
      <c r="AB6" s="194" t="s">
        <v>419</v>
      </c>
      <c r="AD6" s="195">
        <v>2</v>
      </c>
      <c r="AE6" s="194" t="s">
        <v>169</v>
      </c>
      <c r="AF6" s="194" t="s">
        <v>252</v>
      </c>
      <c r="AG6" s="194" t="s">
        <v>420</v>
      </c>
      <c r="AH6" s="194" t="s">
        <v>414</v>
      </c>
      <c r="AI6" s="195" t="s">
        <v>429</v>
      </c>
      <c r="AJ6" s="194" t="s">
        <v>420</v>
      </c>
      <c r="AL6" s="195">
        <v>2</v>
      </c>
      <c r="AM6" s="194" t="s">
        <v>53</v>
      </c>
      <c r="AN6" s="194" t="s">
        <v>54</v>
      </c>
      <c r="AO6" s="194" t="s">
        <v>404</v>
      </c>
      <c r="AP6" s="195" t="s">
        <v>437</v>
      </c>
      <c r="AQ6" s="194" t="s">
        <v>404</v>
      </c>
      <c r="AR6" s="195" t="s">
        <v>438</v>
      </c>
      <c r="AS6" s="195">
        <v>0</v>
      </c>
      <c r="AU6" s="195">
        <v>2</v>
      </c>
      <c r="AV6" s="194" t="s">
        <v>89</v>
      </c>
      <c r="AW6" s="194" t="s">
        <v>207</v>
      </c>
      <c r="AX6" s="194" t="s">
        <v>404</v>
      </c>
      <c r="AY6" s="195" t="s">
        <v>444</v>
      </c>
      <c r="AZ6" s="194" t="s">
        <v>404</v>
      </c>
      <c r="BA6" s="195" t="s">
        <v>445</v>
      </c>
      <c r="BB6" s="195">
        <v>0</v>
      </c>
      <c r="BD6" s="195">
        <v>2</v>
      </c>
      <c r="BE6" s="194" t="s">
        <v>58</v>
      </c>
      <c r="BF6" s="194" t="s">
        <v>59</v>
      </c>
      <c r="BG6" s="194" t="s">
        <v>404</v>
      </c>
      <c r="BH6" s="195" t="s">
        <v>458</v>
      </c>
      <c r="BI6" s="194" t="s">
        <v>404</v>
      </c>
      <c r="BJ6" s="195" t="s">
        <v>459</v>
      </c>
    </row>
    <row r="7" spans="1:62" ht="15" customHeight="1" thickBot="1">
      <c r="A7" s="35" t="s">
        <v>58</v>
      </c>
      <c r="B7" s="35" t="s">
        <v>59</v>
      </c>
      <c r="C7" s="126">
        <f t="shared" si="0"/>
        <v>5</v>
      </c>
      <c r="D7" s="57"/>
      <c r="E7" s="57"/>
      <c r="F7" s="58"/>
      <c r="G7" s="58"/>
      <c r="H7" s="59">
        <v>2</v>
      </c>
      <c r="I7" s="59"/>
      <c r="J7" s="60">
        <v>3</v>
      </c>
      <c r="K7" s="60"/>
      <c r="L7" s="59"/>
      <c r="M7" s="59"/>
      <c r="N7" s="122"/>
      <c r="O7" s="122"/>
      <c r="Q7" s="195">
        <v>1</v>
      </c>
      <c r="R7" s="194" t="s">
        <v>262</v>
      </c>
      <c r="S7" s="194" t="s">
        <v>406</v>
      </c>
      <c r="T7" s="194" t="s">
        <v>404</v>
      </c>
      <c r="V7" s="195">
        <v>3</v>
      </c>
      <c r="W7" s="194" t="s">
        <v>106</v>
      </c>
      <c r="X7" s="194" t="s">
        <v>371</v>
      </c>
      <c r="Y7" s="194" t="s">
        <v>420</v>
      </c>
      <c r="Z7" s="194" t="s">
        <v>421</v>
      </c>
      <c r="AA7" s="195" t="s">
        <v>422</v>
      </c>
      <c r="AB7" s="194" t="s">
        <v>423</v>
      </c>
      <c r="AD7" s="195">
        <v>3</v>
      </c>
      <c r="AE7" s="194" t="s">
        <v>60</v>
      </c>
      <c r="AF7" s="194" t="s">
        <v>384</v>
      </c>
      <c r="AG7" s="194" t="s">
        <v>430</v>
      </c>
      <c r="AH7" s="194" t="s">
        <v>431</v>
      </c>
      <c r="AI7" s="195" t="s">
        <v>432</v>
      </c>
      <c r="AJ7" s="194" t="s">
        <v>419</v>
      </c>
      <c r="AL7" s="195">
        <v>3</v>
      </c>
      <c r="AM7" s="194" t="s">
        <v>60</v>
      </c>
      <c r="AN7" s="194" t="s">
        <v>384</v>
      </c>
      <c r="AO7" s="194" t="s">
        <v>404</v>
      </c>
      <c r="AP7" s="195" t="s">
        <v>439</v>
      </c>
      <c r="AQ7" s="194" t="s">
        <v>440</v>
      </c>
      <c r="AR7" s="195" t="s">
        <v>441</v>
      </c>
      <c r="AS7" s="195">
        <v>5</v>
      </c>
      <c r="AU7" s="195">
        <v>3</v>
      </c>
      <c r="AV7" s="194" t="s">
        <v>58</v>
      </c>
      <c r="AW7" s="194" t="s">
        <v>59</v>
      </c>
      <c r="AX7" s="194" t="s">
        <v>404</v>
      </c>
      <c r="AY7" s="195" t="s">
        <v>446</v>
      </c>
      <c r="AZ7" s="194" t="s">
        <v>404</v>
      </c>
      <c r="BA7" s="195" t="s">
        <v>447</v>
      </c>
      <c r="BB7" s="195">
        <v>0</v>
      </c>
      <c r="BD7" s="195">
        <v>3</v>
      </c>
      <c r="BE7" s="194" t="s">
        <v>48</v>
      </c>
      <c r="BF7" s="194" t="s">
        <v>112</v>
      </c>
      <c r="BG7" s="194" t="s">
        <v>404</v>
      </c>
      <c r="BH7" s="195" t="s">
        <v>460</v>
      </c>
      <c r="BI7" s="194" t="s">
        <v>461</v>
      </c>
      <c r="BJ7" s="195" t="s">
        <v>462</v>
      </c>
    </row>
    <row r="8" spans="1:54" ht="15" customHeight="1" thickBot="1">
      <c r="A8" s="35" t="s">
        <v>263</v>
      </c>
      <c r="B8" s="35" t="s">
        <v>145</v>
      </c>
      <c r="C8" s="126">
        <f t="shared" si="0"/>
        <v>5</v>
      </c>
      <c r="D8" s="105"/>
      <c r="E8" s="105"/>
      <c r="F8" s="122">
        <v>2</v>
      </c>
      <c r="G8" s="122">
        <v>1</v>
      </c>
      <c r="H8" s="105">
        <v>2</v>
      </c>
      <c r="I8" s="105"/>
      <c r="J8" s="103"/>
      <c r="K8" s="103"/>
      <c r="L8" s="105"/>
      <c r="M8" s="105"/>
      <c r="N8" s="103"/>
      <c r="O8" s="103"/>
      <c r="Q8" s="195">
        <v>1</v>
      </c>
      <c r="R8" s="194" t="s">
        <v>46</v>
      </c>
      <c r="S8" s="194" t="s">
        <v>407</v>
      </c>
      <c r="T8" s="194" t="s">
        <v>404</v>
      </c>
      <c r="V8" s="195"/>
      <c r="W8" s="194"/>
      <c r="X8" s="194"/>
      <c r="AD8" s="195">
        <v>4</v>
      </c>
      <c r="AE8" s="194" t="s">
        <v>433</v>
      </c>
      <c r="AF8" s="194" t="s">
        <v>324</v>
      </c>
      <c r="AG8" s="194" t="s">
        <v>434</v>
      </c>
      <c r="AH8" s="194"/>
      <c r="AI8" s="194"/>
      <c r="AJ8" s="194" t="s">
        <v>434</v>
      </c>
      <c r="AL8" s="194"/>
      <c r="AM8" s="194" t="s">
        <v>169</v>
      </c>
      <c r="AN8" s="194" t="s">
        <v>252</v>
      </c>
      <c r="AO8" s="194" t="s">
        <v>412</v>
      </c>
      <c r="AP8" s="194"/>
      <c r="AQ8" s="194"/>
      <c r="AR8" s="194"/>
      <c r="AS8" s="194"/>
      <c r="AU8" s="195">
        <v>4</v>
      </c>
      <c r="AV8" s="194" t="s">
        <v>263</v>
      </c>
      <c r="AW8" s="194" t="s">
        <v>145</v>
      </c>
      <c r="AX8" s="194" t="s">
        <v>404</v>
      </c>
      <c r="AY8" s="195" t="s">
        <v>448</v>
      </c>
      <c r="AZ8" s="194" t="s">
        <v>404</v>
      </c>
      <c r="BA8" s="195" t="s">
        <v>449</v>
      </c>
      <c r="BB8" s="195">
        <v>0</v>
      </c>
    </row>
    <row r="9" spans="1:45" ht="15" customHeight="1" thickBot="1">
      <c r="A9" s="35" t="s">
        <v>106</v>
      </c>
      <c r="B9" s="35" t="s">
        <v>371</v>
      </c>
      <c r="C9" s="126">
        <f t="shared" si="0"/>
        <v>5</v>
      </c>
      <c r="D9" s="185"/>
      <c r="E9" s="185"/>
      <c r="F9" s="122">
        <v>2</v>
      </c>
      <c r="G9" s="122"/>
      <c r="H9" s="185">
        <v>2</v>
      </c>
      <c r="I9" s="185">
        <v>1</v>
      </c>
      <c r="J9" s="122"/>
      <c r="K9" s="122"/>
      <c r="L9" s="185"/>
      <c r="M9" s="185"/>
      <c r="N9" s="61"/>
      <c r="O9" s="61"/>
      <c r="Q9" s="195">
        <v>1</v>
      </c>
      <c r="R9" s="194" t="s">
        <v>262</v>
      </c>
      <c r="S9" s="194" t="s">
        <v>406</v>
      </c>
      <c r="T9" s="194" t="s">
        <v>404</v>
      </c>
      <c r="V9" s="195"/>
      <c r="W9" s="194"/>
      <c r="X9" s="194"/>
      <c r="AD9" s="195">
        <v>4</v>
      </c>
      <c r="AE9" s="194" t="s">
        <v>198</v>
      </c>
      <c r="AF9" s="194" t="s">
        <v>199</v>
      </c>
      <c r="AG9" s="194" t="s">
        <v>434</v>
      </c>
      <c r="AH9" s="194"/>
      <c r="AI9" s="194"/>
      <c r="AJ9" s="194" t="s">
        <v>434</v>
      </c>
      <c r="AL9" s="194"/>
      <c r="AM9" s="194" t="s">
        <v>135</v>
      </c>
      <c r="AN9" s="194" t="s">
        <v>159</v>
      </c>
      <c r="AO9" s="194" t="s">
        <v>412</v>
      </c>
      <c r="AP9" s="194"/>
      <c r="AQ9" s="194"/>
      <c r="AR9" s="194"/>
      <c r="AS9" s="194"/>
    </row>
    <row r="10" spans="1:36" ht="15.75" thickBot="1">
      <c r="A10" s="35" t="s">
        <v>262</v>
      </c>
      <c r="B10" s="35" t="s">
        <v>406</v>
      </c>
      <c r="C10" s="126">
        <f t="shared" si="0"/>
        <v>4</v>
      </c>
      <c r="D10" s="105">
        <v>2</v>
      </c>
      <c r="E10" s="105">
        <v>2</v>
      </c>
      <c r="F10" s="103"/>
      <c r="G10" s="103"/>
      <c r="H10" s="105"/>
      <c r="I10" s="105"/>
      <c r="J10" s="103"/>
      <c r="K10" s="103"/>
      <c r="L10" s="105"/>
      <c r="M10" s="105"/>
      <c r="N10" s="103"/>
      <c r="O10" s="103"/>
      <c r="Q10" s="195">
        <v>1</v>
      </c>
      <c r="R10" s="194" t="s">
        <v>46</v>
      </c>
      <c r="S10" s="194" t="s">
        <v>407</v>
      </c>
      <c r="T10" s="194" t="s">
        <v>404</v>
      </c>
      <c r="V10" s="195"/>
      <c r="W10" s="194"/>
      <c r="X10" s="194"/>
      <c r="AD10" s="195">
        <v>4</v>
      </c>
      <c r="AE10" s="194" t="s">
        <v>135</v>
      </c>
      <c r="AF10" s="194" t="s">
        <v>159</v>
      </c>
      <c r="AG10" s="194" t="s">
        <v>434</v>
      </c>
      <c r="AH10" s="194"/>
      <c r="AI10" s="194"/>
      <c r="AJ10" s="194" t="s">
        <v>434</v>
      </c>
    </row>
    <row r="11" spans="1:32" ht="15.75" thickBot="1">
      <c r="A11" s="35" t="s">
        <v>46</v>
      </c>
      <c r="B11" s="35" t="s">
        <v>407</v>
      </c>
      <c r="C11" s="126">
        <f t="shared" si="0"/>
        <v>4</v>
      </c>
      <c r="D11" s="105">
        <v>2</v>
      </c>
      <c r="E11" s="105">
        <v>2</v>
      </c>
      <c r="F11" s="103"/>
      <c r="G11" s="103"/>
      <c r="H11" s="105"/>
      <c r="I11" s="105"/>
      <c r="J11" s="103"/>
      <c r="K11" s="103"/>
      <c r="L11" s="105"/>
      <c r="M11" s="105"/>
      <c r="N11" s="103"/>
      <c r="O11" s="103"/>
      <c r="Q11" s="195">
        <v>1</v>
      </c>
      <c r="R11" s="194" t="s">
        <v>347</v>
      </c>
      <c r="S11" s="194" t="s">
        <v>408</v>
      </c>
      <c r="T11" s="194" t="s">
        <v>404</v>
      </c>
      <c r="V11" s="195"/>
      <c r="W11" s="194"/>
      <c r="X11" s="194"/>
      <c r="AD11" s="195"/>
      <c r="AE11" s="194"/>
      <c r="AF11" s="194"/>
    </row>
    <row r="12" spans="1:32" ht="15.75" thickBot="1">
      <c r="A12" s="35" t="s">
        <v>333</v>
      </c>
      <c r="B12" s="90" t="s">
        <v>36</v>
      </c>
      <c r="C12" s="126">
        <f t="shared" si="0"/>
        <v>4</v>
      </c>
      <c r="D12" s="105">
        <v>2</v>
      </c>
      <c r="E12" s="105">
        <v>2</v>
      </c>
      <c r="F12" s="103"/>
      <c r="G12" s="103"/>
      <c r="H12" s="105"/>
      <c r="I12" s="105"/>
      <c r="J12" s="103"/>
      <c r="K12" s="103"/>
      <c r="L12" s="105"/>
      <c r="M12" s="105"/>
      <c r="N12" s="103"/>
      <c r="O12" s="103"/>
      <c r="Q12" s="195">
        <v>1</v>
      </c>
      <c r="R12" s="194" t="s">
        <v>333</v>
      </c>
      <c r="S12" s="194" t="s">
        <v>36</v>
      </c>
      <c r="T12" s="194" t="s">
        <v>404</v>
      </c>
      <c r="V12" s="195"/>
      <c r="W12" s="194"/>
      <c r="X12" s="194"/>
      <c r="AD12" s="195"/>
      <c r="AE12" s="194"/>
      <c r="AF12" s="194"/>
    </row>
    <row r="13" spans="1:32" ht="15.75" thickBot="1">
      <c r="A13" s="35" t="s">
        <v>89</v>
      </c>
      <c r="B13" s="35" t="s">
        <v>207</v>
      </c>
      <c r="C13" s="126">
        <f t="shared" si="0"/>
        <v>4</v>
      </c>
      <c r="D13" s="105"/>
      <c r="E13" s="105"/>
      <c r="F13" s="103">
        <v>2</v>
      </c>
      <c r="G13" s="103"/>
      <c r="H13" s="105">
        <v>2</v>
      </c>
      <c r="I13" s="105"/>
      <c r="J13" s="103"/>
      <c r="K13" s="103"/>
      <c r="L13" s="105"/>
      <c r="M13" s="105"/>
      <c r="N13" s="103"/>
      <c r="O13" s="103"/>
      <c r="Q13" s="195">
        <v>1</v>
      </c>
      <c r="R13" s="194" t="s">
        <v>72</v>
      </c>
      <c r="S13" s="194" t="s">
        <v>267</v>
      </c>
      <c r="T13" s="194" t="s">
        <v>404</v>
      </c>
      <c r="V13" s="195"/>
      <c r="W13" s="194"/>
      <c r="X13" s="194"/>
      <c r="AD13" s="195"/>
      <c r="AE13" s="194"/>
      <c r="AF13" s="194"/>
    </row>
    <row r="14" spans="1:32" ht="15.75" thickBot="1">
      <c r="A14" s="35" t="s">
        <v>60</v>
      </c>
      <c r="B14" s="35" t="s">
        <v>384</v>
      </c>
      <c r="C14" s="126">
        <f t="shared" si="0"/>
        <v>4</v>
      </c>
      <c r="D14" s="57"/>
      <c r="E14" s="57"/>
      <c r="F14" s="58">
        <v>2</v>
      </c>
      <c r="G14" s="58"/>
      <c r="H14" s="59">
        <v>2</v>
      </c>
      <c r="I14" s="108"/>
      <c r="J14" s="60"/>
      <c r="K14" s="60"/>
      <c r="L14" s="59"/>
      <c r="M14" s="59"/>
      <c r="N14" s="61"/>
      <c r="O14" s="61"/>
      <c r="Q14" s="195">
        <v>1</v>
      </c>
      <c r="R14" s="194" t="s">
        <v>333</v>
      </c>
      <c r="S14" s="194" t="s">
        <v>36</v>
      </c>
      <c r="T14" s="194" t="s">
        <v>404</v>
      </c>
      <c r="V14" s="195"/>
      <c r="W14" s="194"/>
      <c r="X14" s="194"/>
      <c r="AD14" s="195"/>
      <c r="AE14" s="194"/>
      <c r="AF14" s="194"/>
    </row>
    <row r="15" spans="1:32" ht="15.75" thickBot="1">
      <c r="A15" s="35" t="s">
        <v>72</v>
      </c>
      <c r="B15" s="35" t="s">
        <v>267</v>
      </c>
      <c r="C15" s="126">
        <f t="shared" si="0"/>
        <v>3</v>
      </c>
      <c r="D15" s="105">
        <v>2</v>
      </c>
      <c r="E15" s="105">
        <v>1</v>
      </c>
      <c r="F15" s="103"/>
      <c r="G15" s="103"/>
      <c r="H15" s="105"/>
      <c r="I15" s="105"/>
      <c r="J15" s="103"/>
      <c r="K15" s="103"/>
      <c r="L15" s="105"/>
      <c r="M15" s="105"/>
      <c r="N15" s="103"/>
      <c r="O15" s="103"/>
      <c r="Q15" s="195">
        <v>11</v>
      </c>
      <c r="R15" s="194" t="s">
        <v>72</v>
      </c>
      <c r="S15" s="194" t="s">
        <v>267</v>
      </c>
      <c r="T15" s="194" t="s">
        <v>409</v>
      </c>
      <c r="V15" s="195"/>
      <c r="W15" s="194"/>
      <c r="X15" s="194"/>
      <c r="AD15" s="195"/>
      <c r="AE15" s="194"/>
      <c r="AF15" s="194"/>
    </row>
    <row r="16" spans="1:32" ht="15.75" thickBot="1">
      <c r="A16" s="35" t="s">
        <v>169</v>
      </c>
      <c r="B16" s="35" t="s">
        <v>252</v>
      </c>
      <c r="C16" s="126">
        <f t="shared" si="0"/>
        <v>3</v>
      </c>
      <c r="D16" s="119"/>
      <c r="E16" s="119"/>
      <c r="F16" s="122">
        <v>2</v>
      </c>
      <c r="G16" s="122">
        <v>1</v>
      </c>
      <c r="H16" s="119"/>
      <c r="I16" s="119"/>
      <c r="J16" s="122"/>
      <c r="K16" s="122"/>
      <c r="L16" s="119"/>
      <c r="M16" s="119"/>
      <c r="N16" s="122"/>
      <c r="O16" s="122"/>
      <c r="Q16" s="195">
        <v>12</v>
      </c>
      <c r="R16" s="194" t="s">
        <v>383</v>
      </c>
      <c r="S16" s="194" t="s">
        <v>174</v>
      </c>
      <c r="T16" s="194" t="s">
        <v>410</v>
      </c>
      <c r="V16" s="195"/>
      <c r="W16" s="194"/>
      <c r="X16" s="194"/>
      <c r="AD16" s="195"/>
      <c r="AE16" s="194"/>
      <c r="AF16" s="194"/>
    </row>
    <row r="17" spans="1:32" ht="15.75" thickBot="1">
      <c r="A17" s="35" t="s">
        <v>381</v>
      </c>
      <c r="B17" s="90" t="s">
        <v>403</v>
      </c>
      <c r="C17" s="126">
        <f t="shared" si="0"/>
        <v>2</v>
      </c>
      <c r="D17" s="185">
        <v>1</v>
      </c>
      <c r="E17" s="185">
        <v>1</v>
      </c>
      <c r="F17" s="122"/>
      <c r="G17" s="122"/>
      <c r="H17" s="185"/>
      <c r="I17" s="185"/>
      <c r="J17" s="122"/>
      <c r="K17" s="122"/>
      <c r="L17" s="185"/>
      <c r="M17" s="185"/>
      <c r="N17" s="122"/>
      <c r="O17" s="122"/>
      <c r="Q17" s="195">
        <v>13</v>
      </c>
      <c r="R17" s="194" t="s">
        <v>383</v>
      </c>
      <c r="S17" s="194" t="s">
        <v>174</v>
      </c>
      <c r="T17" s="194" t="s">
        <v>411</v>
      </c>
      <c r="V17" s="195"/>
      <c r="W17" s="194"/>
      <c r="X17" s="194"/>
      <c r="AD17" s="195"/>
      <c r="AE17" s="194"/>
      <c r="AF17" s="194"/>
    </row>
    <row r="18" spans="1:32" ht="15">
      <c r="A18" s="35" t="s">
        <v>405</v>
      </c>
      <c r="B18" s="35" t="s">
        <v>152</v>
      </c>
      <c r="C18" s="126">
        <f t="shared" si="0"/>
        <v>2</v>
      </c>
      <c r="D18" s="57">
        <v>1</v>
      </c>
      <c r="E18" s="57">
        <v>1</v>
      </c>
      <c r="F18" s="58"/>
      <c r="G18" s="58"/>
      <c r="H18" s="59"/>
      <c r="I18" s="59"/>
      <c r="J18" s="60"/>
      <c r="K18" s="60"/>
      <c r="L18" s="59"/>
      <c r="M18" s="59"/>
      <c r="N18" s="61"/>
      <c r="O18" s="61"/>
      <c r="Q18" s="196"/>
      <c r="R18" s="197"/>
      <c r="S18" s="197"/>
      <c r="T18" s="197"/>
      <c r="V18" s="196"/>
      <c r="W18" s="197"/>
      <c r="X18" s="197"/>
      <c r="AD18" s="196"/>
      <c r="AE18" s="197"/>
      <c r="AF18" s="197"/>
    </row>
    <row r="19" spans="1:15" ht="15">
      <c r="A19" s="35" t="s">
        <v>383</v>
      </c>
      <c r="B19" s="90" t="s">
        <v>174</v>
      </c>
      <c r="C19" s="126">
        <f t="shared" si="0"/>
        <v>2</v>
      </c>
      <c r="D19" s="185">
        <v>2</v>
      </c>
      <c r="E19" s="185"/>
      <c r="F19" s="122"/>
      <c r="G19" s="122"/>
      <c r="H19" s="185"/>
      <c r="I19" s="185"/>
      <c r="J19" s="122"/>
      <c r="K19" s="122"/>
      <c r="L19" s="185"/>
      <c r="M19" s="185"/>
      <c r="N19" s="122"/>
      <c r="O19" s="122"/>
    </row>
    <row r="20" spans="1:15" ht="15">
      <c r="A20" s="35" t="s">
        <v>347</v>
      </c>
      <c r="B20" s="35" t="s">
        <v>408</v>
      </c>
      <c r="C20" s="126">
        <f t="shared" si="0"/>
        <v>2</v>
      </c>
      <c r="D20" s="185">
        <v>1</v>
      </c>
      <c r="E20" s="185">
        <v>1</v>
      </c>
      <c r="F20" s="122"/>
      <c r="G20" s="122"/>
      <c r="H20" s="185"/>
      <c r="I20" s="185"/>
      <c r="J20" s="122"/>
      <c r="K20" s="122"/>
      <c r="L20" s="185"/>
      <c r="M20" s="185"/>
      <c r="N20" s="122"/>
      <c r="O20" s="122"/>
    </row>
    <row r="21" spans="3:87" ht="15">
      <c r="C21" s="126"/>
      <c r="D21" s="105">
        <f>SUM(D4:D20)/D3</f>
        <v>13</v>
      </c>
      <c r="E21" s="105"/>
      <c r="F21" s="103">
        <f>SUM(F4:F20)/F3</f>
        <v>6</v>
      </c>
      <c r="G21" s="103"/>
      <c r="H21" s="105">
        <f>SUM(H4:H20)/H3</f>
        <v>7</v>
      </c>
      <c r="I21" s="105"/>
      <c r="J21" s="103">
        <f>SUM(J4:J20)/J3</f>
        <v>3</v>
      </c>
      <c r="K21" s="103"/>
      <c r="L21" s="105">
        <f>SUM(L4:L20)/L3</f>
        <v>1</v>
      </c>
      <c r="M21" s="105"/>
      <c r="N21" s="122"/>
      <c r="O21" s="103"/>
      <c r="Q21" s="190"/>
      <c r="R21" s="190"/>
      <c r="S21" s="190"/>
      <c r="T21" s="190"/>
      <c r="U21" s="190"/>
      <c r="V21" s="190"/>
      <c r="W21" s="190"/>
      <c r="X21" s="190"/>
      <c r="Y21" s="56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</row>
    <row r="22" spans="16:87" ht="15">
      <c r="P22" s="193"/>
      <c r="Q22" s="190"/>
      <c r="R22" s="56"/>
      <c r="S22" s="56"/>
      <c r="T22" s="56"/>
      <c r="U22" s="190"/>
      <c r="V22" s="190"/>
      <c r="W22" s="56"/>
      <c r="X22" s="56"/>
      <c r="Y22" s="190"/>
      <c r="Z22" s="56"/>
      <c r="AA22" s="56"/>
      <c r="AB22" s="56"/>
      <c r="AC22" s="56"/>
      <c r="AD22" s="190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</row>
    <row r="23" spans="2:87" ht="15.75" thickBot="1">
      <c r="B23" s="90"/>
      <c r="D23" s="204" t="str">
        <f>D2</f>
        <v>cm, B0</v>
      </c>
      <c r="E23" s="205"/>
      <c r="F23" s="206" t="s">
        <v>165</v>
      </c>
      <c r="G23" s="207"/>
      <c r="H23" s="208" t="s">
        <v>334</v>
      </c>
      <c r="I23" s="209"/>
      <c r="J23" s="210"/>
      <c r="K23" s="211"/>
      <c r="L23" s="208"/>
      <c r="M23" s="209"/>
      <c r="N23" s="210"/>
      <c r="O23" s="211"/>
      <c r="P23" s="193"/>
      <c r="Q23" s="198">
        <v>3</v>
      </c>
      <c r="R23" s="199" t="s">
        <v>450</v>
      </c>
      <c r="S23" s="199" t="s">
        <v>451</v>
      </c>
      <c r="T23" s="173"/>
      <c r="U23" s="190"/>
      <c r="V23" s="198">
        <v>4</v>
      </c>
      <c r="W23" s="199" t="s">
        <v>452</v>
      </c>
      <c r="X23" s="199" t="s">
        <v>464</v>
      </c>
      <c r="Y23" s="173"/>
      <c r="Z23" s="173"/>
      <c r="AA23" s="173"/>
      <c r="AB23" s="173"/>
      <c r="AC23" s="56"/>
      <c r="AD23" s="56"/>
      <c r="AE23" s="190"/>
      <c r="AF23" s="190"/>
      <c r="AG23" s="56"/>
      <c r="AH23" s="56"/>
      <c r="AI23" s="56"/>
      <c r="AJ23" s="56"/>
      <c r="AK23" s="56"/>
      <c r="AL23" s="198">
        <v>5</v>
      </c>
      <c r="AM23" s="199" t="s">
        <v>454</v>
      </c>
      <c r="AN23" s="199" t="s">
        <v>455</v>
      </c>
      <c r="AO23" s="173"/>
      <c r="AP23" s="173"/>
      <c r="AQ23" s="173"/>
      <c r="AR23" s="173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</row>
    <row r="24" spans="1:87" ht="21.75" thickBot="1">
      <c r="A24" s="9"/>
      <c r="B24" s="12" t="s">
        <v>6</v>
      </c>
      <c r="C24" s="10"/>
      <c r="D24" s="51">
        <v>1</v>
      </c>
      <c r="E24" s="92" t="s">
        <v>20</v>
      </c>
      <c r="F24" s="52">
        <v>2</v>
      </c>
      <c r="G24" s="11" t="s">
        <v>20</v>
      </c>
      <c r="H24" s="53">
        <v>2</v>
      </c>
      <c r="I24" s="93" t="s">
        <v>20</v>
      </c>
      <c r="J24" s="54"/>
      <c r="K24" s="94"/>
      <c r="L24" s="53"/>
      <c r="M24" s="93"/>
      <c r="N24" s="55"/>
      <c r="O24" s="95"/>
      <c r="P24" s="193"/>
      <c r="Q24" s="194" t="s">
        <v>400</v>
      </c>
      <c r="R24" s="194" t="s">
        <v>401</v>
      </c>
      <c r="S24" s="194" t="s">
        <v>6</v>
      </c>
      <c r="T24" s="194" t="s">
        <v>402</v>
      </c>
      <c r="U24" s="190"/>
      <c r="V24" s="194" t="s">
        <v>400</v>
      </c>
      <c r="W24" s="194" t="s">
        <v>401</v>
      </c>
      <c r="X24" s="194" t="s">
        <v>6</v>
      </c>
      <c r="Y24" s="194" t="s">
        <v>402</v>
      </c>
      <c r="Z24" s="194" t="s">
        <v>425</v>
      </c>
      <c r="AA24" s="194" t="s">
        <v>402</v>
      </c>
      <c r="AB24" s="194" t="s">
        <v>425</v>
      </c>
      <c r="AC24" s="56"/>
      <c r="AD24" s="190"/>
      <c r="AE24" s="56"/>
      <c r="AF24" s="56"/>
      <c r="AG24" s="56"/>
      <c r="AH24" s="56"/>
      <c r="AI24" s="56"/>
      <c r="AJ24" s="56"/>
      <c r="AK24" s="56"/>
      <c r="AL24" s="194" t="s">
        <v>400</v>
      </c>
      <c r="AM24" s="194" t="s">
        <v>401</v>
      </c>
      <c r="AN24" s="194" t="s">
        <v>6</v>
      </c>
      <c r="AO24" s="194" t="s">
        <v>402</v>
      </c>
      <c r="AP24" s="194" t="s">
        <v>425</v>
      </c>
      <c r="AQ24" s="194" t="s">
        <v>402</v>
      </c>
      <c r="AR24" s="194" t="s">
        <v>425</v>
      </c>
      <c r="AS24" s="194" t="s">
        <v>426</v>
      </c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</row>
    <row r="25" spans="1:87" ht="15.75" thickBot="1">
      <c r="A25" s="35" t="s">
        <v>221</v>
      </c>
      <c r="B25" s="90" t="s">
        <v>472</v>
      </c>
      <c r="C25" s="126">
        <f>SUM(D25:O25)</f>
        <v>6</v>
      </c>
      <c r="D25" s="105"/>
      <c r="E25" s="105"/>
      <c r="F25" s="106">
        <v>2</v>
      </c>
      <c r="G25" s="106">
        <v>2</v>
      </c>
      <c r="H25" s="105">
        <v>2</v>
      </c>
      <c r="I25" s="105"/>
      <c r="J25" s="103"/>
      <c r="K25" s="103"/>
      <c r="L25" s="105"/>
      <c r="M25" s="105"/>
      <c r="N25" s="103"/>
      <c r="O25" s="103"/>
      <c r="Q25" s="195">
        <v>1</v>
      </c>
      <c r="R25" s="194" t="s">
        <v>140</v>
      </c>
      <c r="S25" s="194" t="s">
        <v>163</v>
      </c>
      <c r="T25" s="194" t="s">
        <v>404</v>
      </c>
      <c r="U25" s="56"/>
      <c r="V25" s="195">
        <v>1</v>
      </c>
      <c r="W25" s="194" t="s">
        <v>221</v>
      </c>
      <c r="X25" s="194" t="s">
        <v>472</v>
      </c>
      <c r="Y25" s="194" t="s">
        <v>404</v>
      </c>
      <c r="Z25" s="195" t="s">
        <v>473</v>
      </c>
      <c r="AA25" s="194" t="s">
        <v>404</v>
      </c>
      <c r="AB25" s="195" t="s">
        <v>474</v>
      </c>
      <c r="AC25" s="190"/>
      <c r="AD25" s="56"/>
      <c r="AE25" s="56"/>
      <c r="AF25" s="56"/>
      <c r="AG25" s="56"/>
      <c r="AH25" s="56"/>
      <c r="AI25" s="56"/>
      <c r="AJ25" s="56"/>
      <c r="AK25" s="56"/>
      <c r="AL25" s="195">
        <v>1</v>
      </c>
      <c r="AM25" s="194" t="s">
        <v>51</v>
      </c>
      <c r="AN25" s="194" t="s">
        <v>52</v>
      </c>
      <c r="AO25" s="194" t="s">
        <v>404</v>
      </c>
      <c r="AP25" s="195" t="s">
        <v>481</v>
      </c>
      <c r="AQ25" s="194" t="s">
        <v>404</v>
      </c>
      <c r="AR25" s="195" t="s">
        <v>482</v>
      </c>
      <c r="AS25" s="195">
        <v>0</v>
      </c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</row>
    <row r="26" spans="1:87" ht="15.75" thickBot="1">
      <c r="A26" s="35" t="s">
        <v>51</v>
      </c>
      <c r="B26" s="35" t="s">
        <v>52</v>
      </c>
      <c r="C26" s="126">
        <f>SUM(D26:O26)</f>
        <v>5</v>
      </c>
      <c r="D26" s="105"/>
      <c r="E26" s="105"/>
      <c r="F26" s="106">
        <v>2</v>
      </c>
      <c r="G26" s="106"/>
      <c r="H26" s="105">
        <v>2</v>
      </c>
      <c r="I26" s="105">
        <v>1</v>
      </c>
      <c r="J26" s="103"/>
      <c r="K26" s="103"/>
      <c r="L26" s="105"/>
      <c r="M26" s="105"/>
      <c r="N26" s="103"/>
      <c r="O26" s="103"/>
      <c r="Q26" s="195">
        <v>1</v>
      </c>
      <c r="R26" s="194" t="s">
        <v>48</v>
      </c>
      <c r="S26" s="194" t="s">
        <v>468</v>
      </c>
      <c r="T26" s="194" t="s">
        <v>404</v>
      </c>
      <c r="U26" s="190"/>
      <c r="V26" s="195">
        <v>2</v>
      </c>
      <c r="W26" s="194" t="s">
        <v>7</v>
      </c>
      <c r="X26" s="194" t="s">
        <v>212</v>
      </c>
      <c r="Y26" s="194" t="s">
        <v>404</v>
      </c>
      <c r="Z26" s="195" t="s">
        <v>475</v>
      </c>
      <c r="AA26" s="194" t="s">
        <v>404</v>
      </c>
      <c r="AB26" s="195" t="s">
        <v>476</v>
      </c>
      <c r="AC26" s="190"/>
      <c r="AD26" s="56"/>
      <c r="AE26" s="56"/>
      <c r="AF26" s="56"/>
      <c r="AG26" s="56"/>
      <c r="AH26" s="56"/>
      <c r="AI26" s="56"/>
      <c r="AJ26" s="56"/>
      <c r="AK26" s="56"/>
      <c r="AL26" s="195">
        <v>2</v>
      </c>
      <c r="AM26" s="194" t="s">
        <v>221</v>
      </c>
      <c r="AN26" s="194" t="s">
        <v>472</v>
      </c>
      <c r="AO26" s="194" t="s">
        <v>404</v>
      </c>
      <c r="AP26" s="195" t="s">
        <v>483</v>
      </c>
      <c r="AQ26" s="194" t="s">
        <v>461</v>
      </c>
      <c r="AR26" s="195" t="s">
        <v>484</v>
      </c>
      <c r="AS26" s="195">
        <v>4</v>
      </c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</row>
    <row r="27" spans="1:87" ht="15.75" thickBot="1">
      <c r="A27" s="35" t="s">
        <v>7</v>
      </c>
      <c r="B27" s="90" t="s">
        <v>212</v>
      </c>
      <c r="C27" s="126">
        <f>SUM(D27:O27)</f>
        <v>5</v>
      </c>
      <c r="D27" s="105">
        <v>1</v>
      </c>
      <c r="E27" s="105">
        <v>1</v>
      </c>
      <c r="F27" s="106">
        <v>2</v>
      </c>
      <c r="G27" s="106">
        <v>1</v>
      </c>
      <c r="H27" s="105"/>
      <c r="I27" s="105"/>
      <c r="J27" s="103"/>
      <c r="K27" s="103"/>
      <c r="L27" s="105"/>
      <c r="M27" s="105"/>
      <c r="N27" s="103"/>
      <c r="O27" s="103"/>
      <c r="P27" s="193"/>
      <c r="Q27" s="195">
        <v>1</v>
      </c>
      <c r="R27" s="194" t="s">
        <v>27</v>
      </c>
      <c r="S27" s="194" t="s">
        <v>389</v>
      </c>
      <c r="T27" s="194" t="s">
        <v>404</v>
      </c>
      <c r="U27" s="56"/>
      <c r="V27" s="195">
        <v>3</v>
      </c>
      <c r="W27" s="194" t="s">
        <v>144</v>
      </c>
      <c r="X27" s="194" t="s">
        <v>219</v>
      </c>
      <c r="Y27" s="194" t="s">
        <v>404</v>
      </c>
      <c r="Z27" s="195" t="s">
        <v>477</v>
      </c>
      <c r="AA27" s="194" t="s">
        <v>461</v>
      </c>
      <c r="AB27" s="195" t="s">
        <v>478</v>
      </c>
      <c r="AC27" s="56"/>
      <c r="AD27" s="56"/>
      <c r="AE27" s="190"/>
      <c r="AF27" s="190"/>
      <c r="AG27" s="190"/>
      <c r="AH27" s="190"/>
      <c r="AI27" s="190"/>
      <c r="AJ27" s="190"/>
      <c r="AK27" s="190"/>
      <c r="AL27" s="194"/>
      <c r="AM27" s="194" t="s">
        <v>144</v>
      </c>
      <c r="AN27" s="194" t="s">
        <v>219</v>
      </c>
      <c r="AO27" s="194" t="s">
        <v>485</v>
      </c>
      <c r="AP27" s="194"/>
      <c r="AQ27" s="194"/>
      <c r="AR27" s="194"/>
      <c r="AS27" s="194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</row>
    <row r="28" spans="1:87" ht="15.75" thickBot="1">
      <c r="A28" s="35" t="s">
        <v>140</v>
      </c>
      <c r="B28" s="90" t="s">
        <v>163</v>
      </c>
      <c r="C28" s="126">
        <f>SUM(D28:O28)</f>
        <v>4</v>
      </c>
      <c r="D28" s="105">
        <v>2</v>
      </c>
      <c r="E28" s="105">
        <v>2</v>
      </c>
      <c r="F28" s="106"/>
      <c r="G28" s="106"/>
      <c r="H28" s="105"/>
      <c r="I28" s="105"/>
      <c r="J28" s="103"/>
      <c r="K28" s="103"/>
      <c r="L28" s="105"/>
      <c r="M28" s="105"/>
      <c r="N28" s="103"/>
      <c r="O28" s="103"/>
      <c r="P28" s="193"/>
      <c r="Q28" s="195">
        <v>1</v>
      </c>
      <c r="R28" s="194" t="s">
        <v>78</v>
      </c>
      <c r="S28" s="194" t="s">
        <v>79</v>
      </c>
      <c r="T28" s="194" t="s">
        <v>404</v>
      </c>
      <c r="U28" s="56"/>
      <c r="V28" s="195">
        <v>4</v>
      </c>
      <c r="W28" s="194" t="s">
        <v>51</v>
      </c>
      <c r="X28" s="194" t="s">
        <v>52</v>
      </c>
      <c r="Y28" s="194" t="s">
        <v>479</v>
      </c>
      <c r="Z28" s="195" t="s">
        <v>480</v>
      </c>
      <c r="AA28" s="194"/>
      <c r="AB28" s="194"/>
      <c r="AC28" s="56"/>
      <c r="AD28" s="190"/>
      <c r="AE28" s="190"/>
      <c r="AF28" s="190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</row>
    <row r="29" spans="1:30" s="56" customFormat="1" ht="15.75" thickBot="1">
      <c r="A29" s="35" t="s">
        <v>48</v>
      </c>
      <c r="B29" s="35" t="s">
        <v>468</v>
      </c>
      <c r="C29" s="126">
        <f>SUM(D29:O29)</f>
        <v>4</v>
      </c>
      <c r="D29" s="105">
        <v>2</v>
      </c>
      <c r="E29" s="105">
        <v>2</v>
      </c>
      <c r="F29" s="106"/>
      <c r="G29" s="106"/>
      <c r="H29" s="105"/>
      <c r="I29" s="105"/>
      <c r="J29" s="103"/>
      <c r="K29" s="103"/>
      <c r="L29" s="105"/>
      <c r="M29" s="105"/>
      <c r="N29" s="103"/>
      <c r="O29" s="103"/>
      <c r="P29" s="193"/>
      <c r="Q29" s="195">
        <v>1</v>
      </c>
      <c r="R29" s="194" t="s">
        <v>140</v>
      </c>
      <c r="S29" s="194" t="s">
        <v>163</v>
      </c>
      <c r="T29" s="194" t="s">
        <v>404</v>
      </c>
      <c r="V29" s="194"/>
      <c r="W29" s="194" t="s">
        <v>55</v>
      </c>
      <c r="X29" s="194" t="s">
        <v>56</v>
      </c>
      <c r="Y29" s="194" t="s">
        <v>412</v>
      </c>
      <c r="Z29" s="194"/>
      <c r="AA29" s="194"/>
      <c r="AB29" s="194"/>
      <c r="AD29" s="190"/>
    </row>
    <row r="30" spans="1:43" s="56" customFormat="1" ht="15.75" thickBot="1">
      <c r="A30" s="35" t="s">
        <v>27</v>
      </c>
      <c r="B30" s="35" t="s">
        <v>389</v>
      </c>
      <c r="C30" s="126">
        <f>SUM(D30:O30)</f>
        <v>4</v>
      </c>
      <c r="D30" s="105">
        <v>2</v>
      </c>
      <c r="E30" s="105">
        <v>2</v>
      </c>
      <c r="F30" s="106"/>
      <c r="G30" s="106"/>
      <c r="H30" s="105"/>
      <c r="I30" s="105"/>
      <c r="J30" s="103"/>
      <c r="K30" s="103"/>
      <c r="L30" s="105"/>
      <c r="M30" s="105"/>
      <c r="N30" s="103"/>
      <c r="O30" s="103"/>
      <c r="P30" s="193"/>
      <c r="Q30" s="195">
        <v>1</v>
      </c>
      <c r="R30" s="194" t="s">
        <v>48</v>
      </c>
      <c r="S30" s="194" t="s">
        <v>468</v>
      </c>
      <c r="T30" s="194" t="s">
        <v>404</v>
      </c>
      <c r="U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1:29" s="56" customFormat="1" ht="15.75" thickBot="1">
      <c r="A31" s="35" t="s">
        <v>27</v>
      </c>
      <c r="B31" s="90" t="s">
        <v>469</v>
      </c>
      <c r="C31" s="126">
        <f>SUM(D31:O31)</f>
        <v>4</v>
      </c>
      <c r="D31" s="105">
        <v>2</v>
      </c>
      <c r="E31" s="105">
        <v>2</v>
      </c>
      <c r="F31" s="106"/>
      <c r="G31" s="106"/>
      <c r="H31" s="105"/>
      <c r="I31" s="105"/>
      <c r="J31" s="103"/>
      <c r="K31" s="103"/>
      <c r="L31" s="105"/>
      <c r="M31" s="105"/>
      <c r="N31" s="103"/>
      <c r="O31" s="103"/>
      <c r="P31" s="192"/>
      <c r="Q31" s="195">
        <v>1</v>
      </c>
      <c r="R31" s="194" t="s">
        <v>27</v>
      </c>
      <c r="S31" s="194" t="s">
        <v>389</v>
      </c>
      <c r="T31" s="194" t="s">
        <v>404</v>
      </c>
      <c r="U31" s="190"/>
      <c r="Z31" s="190"/>
      <c r="AA31" s="190"/>
      <c r="AB31" s="190"/>
      <c r="AC31" s="190"/>
    </row>
    <row r="32" spans="1:25" s="56" customFormat="1" ht="15.75" thickBot="1">
      <c r="A32" s="35" t="s">
        <v>78</v>
      </c>
      <c r="B32" s="90" t="s">
        <v>79</v>
      </c>
      <c r="C32" s="126">
        <f>SUM(D32:O32)</f>
        <v>3</v>
      </c>
      <c r="D32" s="105">
        <v>2</v>
      </c>
      <c r="E32" s="105">
        <v>1</v>
      </c>
      <c r="F32" s="106"/>
      <c r="G32" s="106"/>
      <c r="H32" s="105"/>
      <c r="I32" s="105"/>
      <c r="J32" s="103"/>
      <c r="K32" s="103"/>
      <c r="L32" s="105"/>
      <c r="M32" s="105"/>
      <c r="N32" s="103"/>
      <c r="O32" s="103"/>
      <c r="P32" s="193"/>
      <c r="Q32" s="195">
        <v>1</v>
      </c>
      <c r="R32" s="194" t="s">
        <v>7</v>
      </c>
      <c r="S32" s="194" t="s">
        <v>162</v>
      </c>
      <c r="T32" s="194" t="s">
        <v>404</v>
      </c>
      <c r="Y32" s="190"/>
    </row>
    <row r="33" spans="1:32" s="56" customFormat="1" ht="15.75" thickBot="1">
      <c r="A33" s="35" t="s">
        <v>7</v>
      </c>
      <c r="B33" s="90" t="s">
        <v>162</v>
      </c>
      <c r="C33" s="126">
        <f>SUM(D33:O33)</f>
        <v>3</v>
      </c>
      <c r="D33" s="105">
        <v>2</v>
      </c>
      <c r="E33" s="105">
        <v>1</v>
      </c>
      <c r="F33" s="106"/>
      <c r="G33" s="106"/>
      <c r="H33" s="105"/>
      <c r="I33" s="105"/>
      <c r="J33" s="103"/>
      <c r="K33" s="103"/>
      <c r="L33" s="105"/>
      <c r="M33" s="105"/>
      <c r="N33" s="103"/>
      <c r="O33" s="103"/>
      <c r="P33" s="193"/>
      <c r="Q33" s="195">
        <v>1</v>
      </c>
      <c r="R33" s="194" t="s">
        <v>27</v>
      </c>
      <c r="S33" s="194" t="s">
        <v>469</v>
      </c>
      <c r="T33" s="194" t="s">
        <v>404</v>
      </c>
      <c r="W33" s="190"/>
      <c r="X33" s="190"/>
      <c r="AE33" s="190"/>
      <c r="AF33" s="190"/>
    </row>
    <row r="34" spans="1:43" s="56" customFormat="1" ht="15.75" thickBot="1">
      <c r="A34" s="35" t="s">
        <v>144</v>
      </c>
      <c r="B34" s="90" t="s">
        <v>391</v>
      </c>
      <c r="C34" s="126">
        <f>SUM(D34:O34)</f>
        <v>3</v>
      </c>
      <c r="D34" s="105">
        <v>2</v>
      </c>
      <c r="E34" s="105">
        <v>1</v>
      </c>
      <c r="F34" s="106"/>
      <c r="G34" s="106"/>
      <c r="H34" s="105"/>
      <c r="I34" s="105"/>
      <c r="J34" s="103"/>
      <c r="K34" s="103"/>
      <c r="L34" s="105"/>
      <c r="M34" s="105"/>
      <c r="N34" s="103"/>
      <c r="O34" s="103"/>
      <c r="P34" s="193"/>
      <c r="Q34" s="195">
        <v>1</v>
      </c>
      <c r="R34" s="194" t="s">
        <v>27</v>
      </c>
      <c r="S34" s="194" t="s">
        <v>469</v>
      </c>
      <c r="T34" s="194" t="s">
        <v>404</v>
      </c>
      <c r="V34" s="190"/>
      <c r="AD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</row>
    <row r="35" spans="1:20" s="56" customFormat="1" ht="15.75" thickBot="1">
      <c r="A35" s="35" t="s">
        <v>470</v>
      </c>
      <c r="B35" s="35" t="s">
        <v>390</v>
      </c>
      <c r="C35" s="126">
        <f>SUM(D35:O35)</f>
        <v>2</v>
      </c>
      <c r="D35" s="105">
        <v>2</v>
      </c>
      <c r="E35" s="105"/>
      <c r="F35" s="106"/>
      <c r="G35" s="106"/>
      <c r="H35" s="105"/>
      <c r="I35" s="105"/>
      <c r="J35" s="103"/>
      <c r="K35" s="103"/>
      <c r="L35" s="105"/>
      <c r="M35" s="105"/>
      <c r="N35" s="103"/>
      <c r="O35" s="103"/>
      <c r="P35" s="193"/>
      <c r="Q35" s="195">
        <v>1</v>
      </c>
      <c r="R35" s="194" t="s">
        <v>144</v>
      </c>
      <c r="S35" s="194" t="s">
        <v>391</v>
      </c>
      <c r="T35" s="194" t="s">
        <v>404</v>
      </c>
    </row>
    <row r="36" spans="1:21" s="56" customFormat="1" ht="15.75" thickBot="1">
      <c r="A36" s="35" t="s">
        <v>136</v>
      </c>
      <c r="B36" s="90" t="s">
        <v>137</v>
      </c>
      <c r="C36" s="126">
        <f>SUM(D36:O36)</f>
        <v>2</v>
      </c>
      <c r="D36" s="105">
        <v>2</v>
      </c>
      <c r="E36" s="105"/>
      <c r="F36" s="106"/>
      <c r="G36" s="106"/>
      <c r="H36" s="105"/>
      <c r="I36" s="105"/>
      <c r="J36" s="103"/>
      <c r="K36" s="103"/>
      <c r="L36" s="105"/>
      <c r="M36" s="105"/>
      <c r="N36" s="103"/>
      <c r="O36" s="103"/>
      <c r="P36" s="193"/>
      <c r="Q36" s="195">
        <v>1</v>
      </c>
      <c r="R36" s="194" t="s">
        <v>7</v>
      </c>
      <c r="S36" s="194" t="s">
        <v>212</v>
      </c>
      <c r="T36" s="194" t="s">
        <v>404</v>
      </c>
      <c r="U36" s="190"/>
    </row>
    <row r="37" spans="1:20" s="56" customFormat="1" ht="15.75" thickBot="1">
      <c r="A37" s="35" t="s">
        <v>144</v>
      </c>
      <c r="B37" s="90" t="s">
        <v>219</v>
      </c>
      <c r="C37" s="126">
        <f>SUM(D37:O37)</f>
        <v>2</v>
      </c>
      <c r="D37" s="105"/>
      <c r="E37" s="105"/>
      <c r="F37" s="106">
        <v>2</v>
      </c>
      <c r="G37" s="106"/>
      <c r="H37" s="105">
        <v>0</v>
      </c>
      <c r="I37" s="105"/>
      <c r="J37" s="103"/>
      <c r="K37" s="103"/>
      <c r="L37" s="105"/>
      <c r="M37" s="105"/>
      <c r="N37" s="103"/>
      <c r="O37" s="103"/>
      <c r="P37" s="193"/>
      <c r="Q37" s="195">
        <v>13</v>
      </c>
      <c r="R37" s="194" t="s">
        <v>470</v>
      </c>
      <c r="S37" s="194" t="s">
        <v>390</v>
      </c>
      <c r="T37" s="194" t="s">
        <v>461</v>
      </c>
    </row>
    <row r="38" spans="1:29" s="56" customFormat="1" ht="15.75" thickBot="1">
      <c r="A38" s="35" t="s">
        <v>55</v>
      </c>
      <c r="B38" s="90" t="s">
        <v>56</v>
      </c>
      <c r="C38" s="126">
        <f>SUM(D38:O38)</f>
        <v>1</v>
      </c>
      <c r="D38" s="105">
        <v>1</v>
      </c>
      <c r="E38" s="105"/>
      <c r="F38" s="106">
        <v>0</v>
      </c>
      <c r="G38" s="106"/>
      <c r="H38" s="105"/>
      <c r="I38" s="105"/>
      <c r="J38" s="103"/>
      <c r="K38" s="103"/>
      <c r="L38" s="105"/>
      <c r="M38" s="105"/>
      <c r="N38" s="103"/>
      <c r="O38" s="103"/>
      <c r="P38" s="192"/>
      <c r="Q38" s="195">
        <v>13</v>
      </c>
      <c r="R38" s="194" t="s">
        <v>470</v>
      </c>
      <c r="S38" s="194" t="s">
        <v>390</v>
      </c>
      <c r="T38" s="194" t="s">
        <v>461</v>
      </c>
      <c r="Z38" s="190"/>
      <c r="AA38" s="190"/>
      <c r="AB38" s="190"/>
      <c r="AC38" s="190"/>
    </row>
    <row r="39" spans="1:25" s="56" customFormat="1" ht="15.75" thickBot="1">
      <c r="A39" s="35"/>
      <c r="B39" s="90"/>
      <c r="C39" s="126">
        <f aca="true" t="shared" si="1" ref="C39:C44">SUM(D39:O39)</f>
        <v>0</v>
      </c>
      <c r="D39" s="105"/>
      <c r="E39" s="105"/>
      <c r="F39" s="106"/>
      <c r="G39" s="106"/>
      <c r="H39" s="105"/>
      <c r="I39" s="105"/>
      <c r="J39" s="103"/>
      <c r="K39" s="103"/>
      <c r="L39" s="105"/>
      <c r="M39" s="105"/>
      <c r="N39" s="103"/>
      <c r="O39" s="103"/>
      <c r="P39" s="193"/>
      <c r="Q39" s="195">
        <v>13</v>
      </c>
      <c r="R39" s="194" t="s">
        <v>7</v>
      </c>
      <c r="S39" s="194" t="s">
        <v>162</v>
      </c>
      <c r="T39" s="194" t="s">
        <v>461</v>
      </c>
      <c r="Y39" s="190"/>
    </row>
    <row r="40" spans="1:32" s="56" customFormat="1" ht="15.75" thickBot="1">
      <c r="A40" s="35"/>
      <c r="B40" s="90"/>
      <c r="C40" s="126">
        <f t="shared" si="1"/>
        <v>0</v>
      </c>
      <c r="D40" s="105"/>
      <c r="E40" s="105"/>
      <c r="F40" s="106"/>
      <c r="G40" s="106"/>
      <c r="H40" s="105"/>
      <c r="I40" s="105"/>
      <c r="J40" s="103"/>
      <c r="K40" s="103"/>
      <c r="L40" s="105"/>
      <c r="M40" s="105"/>
      <c r="N40" s="103"/>
      <c r="O40" s="103"/>
      <c r="P40" s="193"/>
      <c r="Q40" s="195">
        <v>13</v>
      </c>
      <c r="R40" s="194" t="s">
        <v>136</v>
      </c>
      <c r="S40" s="194" t="s">
        <v>137</v>
      </c>
      <c r="T40" s="194" t="s">
        <v>461</v>
      </c>
      <c r="W40" s="190"/>
      <c r="X40" s="190"/>
      <c r="AE40" s="190"/>
      <c r="AF40" s="190"/>
    </row>
    <row r="41" spans="1:30" s="56" customFormat="1" ht="15.75" thickBot="1">
      <c r="A41" s="35"/>
      <c r="B41" s="35"/>
      <c r="C41" s="126">
        <f t="shared" si="1"/>
        <v>0</v>
      </c>
      <c r="D41" s="105"/>
      <c r="E41" s="105"/>
      <c r="F41" s="106"/>
      <c r="G41" s="106"/>
      <c r="H41" s="105"/>
      <c r="I41" s="105"/>
      <c r="J41" s="103"/>
      <c r="K41" s="103"/>
      <c r="L41" s="105"/>
      <c r="M41" s="105"/>
      <c r="N41" s="103"/>
      <c r="O41" s="103"/>
      <c r="P41" s="193"/>
      <c r="Q41" s="195">
        <v>13</v>
      </c>
      <c r="R41" s="194" t="s">
        <v>136</v>
      </c>
      <c r="S41" s="194" t="s">
        <v>137</v>
      </c>
      <c r="T41" s="194" t="s">
        <v>461</v>
      </c>
      <c r="V41" s="190"/>
      <c r="AD41" s="190"/>
    </row>
    <row r="42" spans="1:20" s="56" customFormat="1" ht="15.75" thickBot="1">
      <c r="A42" s="35"/>
      <c r="B42" s="90"/>
      <c r="C42" s="126">
        <f t="shared" si="1"/>
        <v>0</v>
      </c>
      <c r="D42" s="105"/>
      <c r="E42" s="105"/>
      <c r="F42" s="106"/>
      <c r="G42" s="106"/>
      <c r="H42" s="105"/>
      <c r="I42" s="105"/>
      <c r="J42" s="103"/>
      <c r="K42" s="103"/>
      <c r="L42" s="105"/>
      <c r="M42" s="105"/>
      <c r="N42" s="103"/>
      <c r="O42" s="103"/>
      <c r="P42" s="193"/>
      <c r="Q42" s="195">
        <v>13</v>
      </c>
      <c r="R42" s="194" t="s">
        <v>144</v>
      </c>
      <c r="S42" s="194" t="s">
        <v>391</v>
      </c>
      <c r="T42" s="194" t="s">
        <v>461</v>
      </c>
    </row>
    <row r="43" spans="1:43" s="56" customFormat="1" ht="15.75" thickBot="1">
      <c r="A43" s="35"/>
      <c r="B43" s="90"/>
      <c r="C43" s="126">
        <f t="shared" si="1"/>
        <v>0</v>
      </c>
      <c r="D43" s="62"/>
      <c r="E43" s="62"/>
      <c r="F43" s="49"/>
      <c r="G43" s="49"/>
      <c r="H43" s="62"/>
      <c r="I43" s="62"/>
      <c r="L43" s="62"/>
      <c r="M43" s="62"/>
      <c r="P43" s="192"/>
      <c r="Q43" s="195">
        <v>19</v>
      </c>
      <c r="R43" s="194" t="s">
        <v>78</v>
      </c>
      <c r="S43" s="194" t="s">
        <v>79</v>
      </c>
      <c r="T43" s="194" t="s">
        <v>471</v>
      </c>
      <c r="U43" s="190"/>
      <c r="Z43" s="190"/>
      <c r="AA43" s="190"/>
      <c r="AB43" s="190"/>
      <c r="AC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</row>
    <row r="44" spans="1:25" s="56" customFormat="1" ht="15.75" thickBot="1">
      <c r="A44" s="35"/>
      <c r="B44" s="90"/>
      <c r="C44" s="126">
        <f t="shared" si="1"/>
        <v>0</v>
      </c>
      <c r="D44" s="105"/>
      <c r="E44" s="105"/>
      <c r="F44" s="106"/>
      <c r="G44" s="106"/>
      <c r="H44" s="105"/>
      <c r="I44" s="105"/>
      <c r="J44" s="103"/>
      <c r="K44" s="103"/>
      <c r="L44" s="105"/>
      <c r="M44" s="105"/>
      <c r="N44" s="103"/>
      <c r="O44" s="103"/>
      <c r="P44" s="193"/>
      <c r="Q44" s="195">
        <v>19</v>
      </c>
      <c r="R44" s="194" t="s">
        <v>55</v>
      </c>
      <c r="S44" s="194" t="s">
        <v>56</v>
      </c>
      <c r="T44" s="194" t="s">
        <v>471</v>
      </c>
      <c r="Y44" s="190"/>
    </row>
    <row r="45" spans="4:15" ht="15">
      <c r="D45" s="105">
        <f>SUM(D25:D44)/D24</f>
        <v>20</v>
      </c>
      <c r="E45" s="105"/>
      <c r="F45" s="106">
        <f>SUM(F25:F44)/F24</f>
        <v>4</v>
      </c>
      <c r="G45" s="106"/>
      <c r="H45" s="119">
        <f>SUM(H25:H44)/H24</f>
        <v>2</v>
      </c>
      <c r="I45" s="119"/>
      <c r="J45" s="124"/>
      <c r="K45" s="124"/>
      <c r="L45" s="119"/>
      <c r="M45" s="119"/>
      <c r="N45" s="124"/>
      <c r="O45" s="124"/>
    </row>
  </sheetData>
  <sheetProtection/>
  <mergeCells count="13">
    <mergeCell ref="D23:E23"/>
    <mergeCell ref="F23:G23"/>
    <mergeCell ref="H23:I23"/>
    <mergeCell ref="J23:K23"/>
    <mergeCell ref="L23:M23"/>
    <mergeCell ref="N23:O23"/>
    <mergeCell ref="D1:O1"/>
    <mergeCell ref="D2:E2"/>
    <mergeCell ref="F2:G2"/>
    <mergeCell ref="H2:I2"/>
    <mergeCell ref="J2:K2"/>
    <mergeCell ref="L2:M2"/>
    <mergeCell ref="N2:O2"/>
  </mergeCells>
  <hyperlinks>
    <hyperlink ref="A1" r:id="rId1" display="Equipe"/>
    <hyperlink ref="Q3" r:id="rId2" display="https://online.equipe.com/startlists/903890"/>
    <hyperlink ref="V3" r:id="rId3" display="https://online.equipe.com/startlists/906563"/>
    <hyperlink ref="AD3" r:id="rId4" display="https://online.equipe.com/startlists/906564"/>
    <hyperlink ref="AL3" r:id="rId5" display="https://online.equipe.com/startlists/906565"/>
    <hyperlink ref="AU3" r:id="rId6" display="https://online.equipe.com/startlists/906604"/>
    <hyperlink ref="BD3" r:id="rId7" display="https://online.equipe.com/startlists/905203"/>
    <hyperlink ref="BL3" r:id="rId8" display="https://online.equipe.com/startlists/904589"/>
    <hyperlink ref="Q23" r:id="rId9" display="https://online.equipe.com/startlists/904795"/>
    <hyperlink ref="V23" r:id="rId10" display="https://online.equipe.com/startlists/905016"/>
    <hyperlink ref="AL23" r:id="rId11" display="https://online.equipe.com/startlists/905017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3" width="3.7109375" style="62" customWidth="1"/>
    <col min="14" max="15" width="3.7109375" style="56" customWidth="1"/>
    <col min="16" max="17" width="3.7109375" style="62" customWidth="1"/>
    <col min="18" max="19" width="3.7109375" style="56" customWidth="1"/>
    <col min="20" max="44" width="9.140625" style="141" customWidth="1"/>
    <col min="45" max="16384" width="9.140625" style="35" customWidth="1"/>
  </cols>
  <sheetData>
    <row r="1" spans="1:19" ht="15">
      <c r="A1" s="8" t="s">
        <v>127</v>
      </c>
      <c r="D1" s="203" t="s">
        <v>312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41"/>
      <c r="S1" s="141"/>
    </row>
    <row r="2" spans="1:19" ht="15">
      <c r="A2" s="49"/>
      <c r="B2" s="49"/>
      <c r="D2" s="204" t="s">
        <v>195</v>
      </c>
      <c r="E2" s="205"/>
      <c r="F2" s="206" t="s">
        <v>25</v>
      </c>
      <c r="G2" s="207"/>
      <c r="H2" s="208" t="s">
        <v>23</v>
      </c>
      <c r="I2" s="209"/>
      <c r="J2" s="210" t="s">
        <v>165</v>
      </c>
      <c r="K2" s="211"/>
      <c r="L2" s="208" t="s">
        <v>24</v>
      </c>
      <c r="M2" s="209"/>
      <c r="N2" s="210" t="s">
        <v>315</v>
      </c>
      <c r="O2" s="211"/>
      <c r="P2" s="204" t="s">
        <v>220</v>
      </c>
      <c r="Q2" s="205"/>
      <c r="R2" s="210"/>
      <c r="S2" s="211"/>
    </row>
    <row r="3" spans="1:19" ht="2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1</v>
      </c>
      <c r="G3" s="52" t="s">
        <v>20</v>
      </c>
      <c r="H3" s="53">
        <v>2</v>
      </c>
      <c r="I3" s="53" t="s">
        <v>20</v>
      </c>
      <c r="J3" s="54">
        <v>2</v>
      </c>
      <c r="K3" s="54" t="s">
        <v>20</v>
      </c>
      <c r="L3" s="53">
        <v>3</v>
      </c>
      <c r="M3" s="53" t="s">
        <v>20</v>
      </c>
      <c r="N3" s="55">
        <v>3</v>
      </c>
      <c r="O3" s="95" t="s">
        <v>20</v>
      </c>
      <c r="P3" s="51">
        <v>4</v>
      </c>
      <c r="Q3" s="92" t="s">
        <v>20</v>
      </c>
      <c r="R3" s="55"/>
      <c r="S3" s="95"/>
    </row>
    <row r="4" spans="3:19" ht="15">
      <c r="C4" s="163"/>
      <c r="D4" s="161"/>
      <c r="E4" s="161"/>
      <c r="F4" s="122"/>
      <c r="G4" s="122"/>
      <c r="H4" s="161"/>
      <c r="I4" s="161"/>
      <c r="J4" s="122"/>
      <c r="K4" s="122"/>
      <c r="L4" s="161"/>
      <c r="M4" s="161"/>
      <c r="N4" s="122"/>
      <c r="O4" s="122"/>
      <c r="P4" s="161"/>
      <c r="Q4" s="161"/>
      <c r="R4" s="122"/>
      <c r="S4" s="122"/>
    </row>
    <row r="5" spans="2:19" ht="15">
      <c r="B5" s="90"/>
      <c r="C5" s="163"/>
      <c r="D5" s="161"/>
      <c r="E5" s="161"/>
      <c r="F5" s="122"/>
      <c r="G5" s="122"/>
      <c r="H5" s="161"/>
      <c r="I5" s="161"/>
      <c r="J5" s="122"/>
      <c r="K5" s="122"/>
      <c r="L5" s="161"/>
      <c r="M5" s="161"/>
      <c r="N5" s="122"/>
      <c r="O5" s="122"/>
      <c r="P5" s="161"/>
      <c r="Q5" s="161"/>
      <c r="R5" s="122"/>
      <c r="S5" s="122"/>
    </row>
    <row r="6" spans="3:19" ht="15">
      <c r="C6" s="163"/>
      <c r="D6" s="57"/>
      <c r="E6" s="57"/>
      <c r="F6" s="58"/>
      <c r="G6" s="58"/>
      <c r="H6" s="59"/>
      <c r="I6" s="59"/>
      <c r="J6" s="60"/>
      <c r="K6" s="60"/>
      <c r="L6" s="59"/>
      <c r="M6" s="59"/>
      <c r="N6" s="61"/>
      <c r="O6" s="61"/>
      <c r="P6" s="57"/>
      <c r="Q6" s="57"/>
      <c r="R6" s="61"/>
      <c r="S6" s="61"/>
    </row>
    <row r="7" spans="3:19" ht="15">
      <c r="C7" s="163"/>
      <c r="D7" s="161"/>
      <c r="E7" s="161"/>
      <c r="F7" s="122"/>
      <c r="G7" s="122"/>
      <c r="H7" s="161"/>
      <c r="I7" s="161"/>
      <c r="J7" s="122"/>
      <c r="K7" s="122"/>
      <c r="L7" s="161"/>
      <c r="M7" s="161"/>
      <c r="N7" s="122"/>
      <c r="O7" s="122"/>
      <c r="P7" s="161"/>
      <c r="Q7" s="161"/>
      <c r="R7" s="122"/>
      <c r="S7" s="122"/>
    </row>
    <row r="8" spans="2:19" ht="15">
      <c r="B8" s="90"/>
      <c r="C8" s="163"/>
      <c r="D8" s="161"/>
      <c r="E8" s="161"/>
      <c r="F8" s="122"/>
      <c r="G8" s="122"/>
      <c r="H8" s="161"/>
      <c r="I8" s="161"/>
      <c r="J8" s="122"/>
      <c r="K8" s="122"/>
      <c r="L8" s="161"/>
      <c r="M8" s="161"/>
      <c r="N8" s="122"/>
      <c r="O8" s="122"/>
      <c r="P8" s="161"/>
      <c r="Q8" s="161"/>
      <c r="R8" s="122"/>
      <c r="S8" s="122"/>
    </row>
    <row r="9" spans="3:19" ht="15">
      <c r="C9" s="163"/>
      <c r="D9" s="57"/>
      <c r="E9" s="57"/>
      <c r="F9" s="58"/>
      <c r="G9" s="58"/>
      <c r="H9" s="59"/>
      <c r="I9" s="59"/>
      <c r="J9" s="60"/>
      <c r="K9" s="60"/>
      <c r="L9" s="59"/>
      <c r="M9" s="59"/>
      <c r="N9" s="61"/>
      <c r="O9" s="61"/>
      <c r="P9" s="57"/>
      <c r="Q9" s="57"/>
      <c r="R9" s="61"/>
      <c r="S9" s="61"/>
    </row>
    <row r="10" spans="3:19" ht="15">
      <c r="C10" s="163"/>
      <c r="D10" s="57"/>
      <c r="E10" s="57"/>
      <c r="F10" s="58"/>
      <c r="G10" s="58"/>
      <c r="H10" s="59"/>
      <c r="I10" s="108"/>
      <c r="J10" s="60"/>
      <c r="K10" s="60"/>
      <c r="L10" s="59"/>
      <c r="M10" s="59"/>
      <c r="N10" s="61"/>
      <c r="O10" s="61"/>
      <c r="P10" s="57"/>
      <c r="Q10" s="57"/>
      <c r="R10" s="61"/>
      <c r="S10" s="61"/>
    </row>
    <row r="11" spans="3:19" ht="15">
      <c r="C11" s="163"/>
      <c r="D11" s="161"/>
      <c r="E11" s="161"/>
      <c r="F11" s="122"/>
      <c r="G11" s="122"/>
      <c r="H11" s="161"/>
      <c r="I11" s="161"/>
      <c r="J11" s="122"/>
      <c r="K11" s="122"/>
      <c r="L11" s="161"/>
      <c r="M11" s="161"/>
      <c r="N11" s="122"/>
      <c r="O11" s="122"/>
      <c r="P11" s="161"/>
      <c r="Q11" s="161"/>
      <c r="R11" s="122"/>
      <c r="S11" s="122"/>
    </row>
    <row r="12" spans="3:19" ht="15">
      <c r="C12" s="163"/>
      <c r="D12" s="57"/>
      <c r="E12" s="57"/>
      <c r="F12" s="58"/>
      <c r="G12" s="58"/>
      <c r="H12" s="59"/>
      <c r="I12" s="59"/>
      <c r="J12" s="60"/>
      <c r="K12" s="60"/>
      <c r="L12" s="59"/>
      <c r="M12" s="59"/>
      <c r="N12" s="61"/>
      <c r="O12" s="61"/>
      <c r="P12" s="57"/>
      <c r="Q12" s="57"/>
      <c r="R12" s="61"/>
      <c r="S12" s="61"/>
    </row>
    <row r="13" spans="3:19" ht="15">
      <c r="C13" s="163"/>
      <c r="D13" s="57"/>
      <c r="E13" s="57"/>
      <c r="F13" s="58"/>
      <c r="G13" s="58"/>
      <c r="H13" s="59"/>
      <c r="I13" s="59"/>
      <c r="J13" s="60"/>
      <c r="K13" s="60"/>
      <c r="L13" s="59"/>
      <c r="M13" s="59"/>
      <c r="N13" s="61"/>
      <c r="O13" s="61"/>
      <c r="P13" s="57"/>
      <c r="Q13" s="57"/>
      <c r="R13" s="61"/>
      <c r="S13" s="61"/>
    </row>
    <row r="14" spans="3:19" ht="15">
      <c r="C14" s="163"/>
      <c r="D14" s="57"/>
      <c r="E14" s="57"/>
      <c r="F14" s="58"/>
      <c r="G14" s="58"/>
      <c r="H14" s="59"/>
      <c r="I14" s="59"/>
      <c r="J14" s="60"/>
      <c r="K14" s="60"/>
      <c r="L14" s="59"/>
      <c r="M14" s="59"/>
      <c r="N14" s="61"/>
      <c r="O14" s="61"/>
      <c r="P14" s="57"/>
      <c r="Q14" s="57"/>
      <c r="R14" s="61"/>
      <c r="S14" s="61"/>
    </row>
    <row r="15" spans="3:19" ht="15">
      <c r="C15" s="163"/>
      <c r="D15" s="161"/>
      <c r="E15" s="161"/>
      <c r="F15" s="122"/>
      <c r="G15" s="122"/>
      <c r="H15" s="161"/>
      <c r="I15" s="161"/>
      <c r="J15" s="122"/>
      <c r="K15" s="122"/>
      <c r="L15" s="161"/>
      <c r="M15" s="161"/>
      <c r="N15" s="122"/>
      <c r="O15" s="122"/>
      <c r="P15" s="161"/>
      <c r="Q15" s="161"/>
      <c r="R15" s="122"/>
      <c r="S15" s="122"/>
    </row>
    <row r="16" spans="3:19" ht="15">
      <c r="C16" s="163"/>
      <c r="D16" s="161"/>
      <c r="E16" s="161"/>
      <c r="F16" s="122"/>
      <c r="G16" s="122"/>
      <c r="H16" s="161"/>
      <c r="I16" s="161"/>
      <c r="J16" s="122"/>
      <c r="K16" s="122"/>
      <c r="L16" s="161"/>
      <c r="M16" s="161"/>
      <c r="N16" s="122"/>
      <c r="O16" s="122"/>
      <c r="P16" s="161"/>
      <c r="Q16" s="161"/>
      <c r="R16" s="122"/>
      <c r="S16" s="122"/>
    </row>
    <row r="17" spans="3:19" ht="15">
      <c r="C17" s="163"/>
      <c r="D17" s="57"/>
      <c r="E17" s="57"/>
      <c r="F17" s="58"/>
      <c r="G17" s="58"/>
      <c r="H17" s="59"/>
      <c r="I17" s="59"/>
      <c r="J17" s="60"/>
      <c r="K17" s="60"/>
      <c r="L17" s="59"/>
      <c r="M17" s="59"/>
      <c r="N17" s="61"/>
      <c r="O17" s="61"/>
      <c r="P17" s="57"/>
      <c r="Q17" s="57"/>
      <c r="R17" s="61"/>
      <c r="S17" s="61"/>
    </row>
    <row r="18" spans="3:19" ht="15">
      <c r="C18" s="163"/>
      <c r="D18" s="57"/>
      <c r="E18" s="57"/>
      <c r="F18" s="58"/>
      <c r="G18" s="58"/>
      <c r="H18" s="59"/>
      <c r="I18" s="59"/>
      <c r="J18" s="60"/>
      <c r="K18" s="60"/>
      <c r="L18" s="59"/>
      <c r="M18" s="59"/>
      <c r="N18" s="61"/>
      <c r="O18" s="61"/>
      <c r="P18" s="57"/>
      <c r="Q18" s="57"/>
      <c r="R18" s="61"/>
      <c r="S18" s="61"/>
    </row>
    <row r="19" spans="3:19" ht="15">
      <c r="C19" s="163"/>
      <c r="D19" s="161"/>
      <c r="E19" s="161"/>
      <c r="F19" s="122"/>
      <c r="G19" s="122"/>
      <c r="H19" s="161"/>
      <c r="I19" s="161"/>
      <c r="J19" s="122"/>
      <c r="K19" s="122"/>
      <c r="L19" s="161"/>
      <c r="M19" s="161"/>
      <c r="N19" s="122"/>
      <c r="O19" s="122"/>
      <c r="P19" s="161"/>
      <c r="Q19" s="161"/>
      <c r="R19" s="122"/>
      <c r="S19" s="122"/>
    </row>
    <row r="20" spans="3:19" ht="15">
      <c r="C20" s="163"/>
      <c r="D20" s="161"/>
      <c r="E20" s="161"/>
      <c r="F20" s="122"/>
      <c r="G20" s="122"/>
      <c r="H20" s="161"/>
      <c r="I20" s="161"/>
      <c r="J20" s="122"/>
      <c r="K20" s="122"/>
      <c r="L20" s="161"/>
      <c r="M20" s="161"/>
      <c r="N20" s="122"/>
      <c r="O20" s="122"/>
      <c r="P20" s="161"/>
      <c r="Q20" s="161"/>
      <c r="R20" s="122"/>
      <c r="S20" s="122"/>
    </row>
    <row r="21" spans="3:19" ht="15">
      <c r="C21" s="163"/>
      <c r="D21" s="57"/>
      <c r="E21" s="57"/>
      <c r="F21" s="58"/>
      <c r="G21" s="58"/>
      <c r="H21" s="59"/>
      <c r="I21" s="59"/>
      <c r="J21" s="60"/>
      <c r="K21" s="60"/>
      <c r="L21" s="59"/>
      <c r="M21" s="59"/>
      <c r="N21" s="61"/>
      <c r="O21" s="61"/>
      <c r="P21" s="57"/>
      <c r="Q21" s="57"/>
      <c r="R21" s="61"/>
      <c r="S21" s="61"/>
    </row>
    <row r="22" spans="3:19" ht="15">
      <c r="C22" s="163"/>
      <c r="D22" s="57"/>
      <c r="E22" s="57"/>
      <c r="F22" s="58"/>
      <c r="G22" s="58"/>
      <c r="H22" s="59"/>
      <c r="I22" s="59"/>
      <c r="J22" s="60"/>
      <c r="K22" s="60"/>
      <c r="L22" s="59"/>
      <c r="M22" s="59"/>
      <c r="N22" s="61"/>
      <c r="O22" s="61"/>
      <c r="P22" s="57"/>
      <c r="Q22" s="57"/>
      <c r="R22" s="61"/>
      <c r="S22" s="61"/>
    </row>
    <row r="23" spans="3:19" ht="15">
      <c r="C23" s="163"/>
      <c r="D23" s="161"/>
      <c r="E23" s="161"/>
      <c r="F23" s="122"/>
      <c r="G23" s="122"/>
      <c r="H23" s="161"/>
      <c r="I23" s="161"/>
      <c r="J23" s="122"/>
      <c r="K23" s="122"/>
      <c r="L23" s="161"/>
      <c r="M23" s="161"/>
      <c r="N23" s="122"/>
      <c r="O23" s="122"/>
      <c r="P23" s="161"/>
      <c r="Q23" s="161"/>
      <c r="R23" s="122"/>
      <c r="S23" s="122"/>
    </row>
    <row r="24" spans="3:19" ht="15">
      <c r="C24" s="163"/>
      <c r="D24" s="161"/>
      <c r="E24" s="161"/>
      <c r="F24" s="122"/>
      <c r="G24" s="122"/>
      <c r="H24" s="161"/>
      <c r="I24" s="161"/>
      <c r="J24" s="122"/>
      <c r="K24" s="122"/>
      <c r="L24" s="161"/>
      <c r="M24" s="161"/>
      <c r="N24" s="122"/>
      <c r="O24" s="122"/>
      <c r="P24" s="161"/>
      <c r="Q24" s="161"/>
      <c r="R24" s="122"/>
      <c r="S24" s="122"/>
    </row>
    <row r="25" spans="2:19" ht="15">
      <c r="B25" s="90"/>
      <c r="C25" s="163"/>
      <c r="D25" s="161"/>
      <c r="E25" s="161"/>
      <c r="F25" s="122"/>
      <c r="G25" s="122"/>
      <c r="H25" s="161"/>
      <c r="I25" s="161"/>
      <c r="J25" s="122"/>
      <c r="K25" s="122"/>
      <c r="L25" s="161"/>
      <c r="M25" s="161"/>
      <c r="N25" s="122"/>
      <c r="O25" s="122"/>
      <c r="P25" s="161"/>
      <c r="Q25" s="161"/>
      <c r="R25" s="122"/>
      <c r="S25" s="122"/>
    </row>
    <row r="26" spans="3:19" ht="15">
      <c r="C26" s="163"/>
      <c r="D26" s="161"/>
      <c r="E26" s="161"/>
      <c r="F26" s="122"/>
      <c r="G26" s="122"/>
      <c r="H26" s="161"/>
      <c r="I26" s="161"/>
      <c r="J26" s="122"/>
      <c r="K26" s="122"/>
      <c r="L26" s="161"/>
      <c r="M26" s="161"/>
      <c r="N26" s="122"/>
      <c r="O26" s="122"/>
      <c r="P26" s="161"/>
      <c r="Q26" s="161"/>
      <c r="R26" s="122"/>
      <c r="S26" s="122"/>
    </row>
    <row r="27" spans="3:19" ht="15">
      <c r="C27" s="163"/>
      <c r="D27" s="161">
        <f>SUM(D4:D26)/D3</f>
        <v>0</v>
      </c>
      <c r="E27" s="161"/>
      <c r="F27" s="122">
        <f>SUM(F4:F26)/F3</f>
        <v>0</v>
      </c>
      <c r="G27" s="122"/>
      <c r="H27" s="161">
        <f>SUM(H4:H26)/H3</f>
        <v>0</v>
      </c>
      <c r="I27" s="161"/>
      <c r="J27" s="122">
        <f>SUM(J4:J26)/J3</f>
        <v>0</v>
      </c>
      <c r="K27" s="122"/>
      <c r="L27" s="161">
        <f>SUM(L4:L26)/L3</f>
        <v>0</v>
      </c>
      <c r="M27" s="161"/>
      <c r="N27" s="122">
        <f>SUM(N4:N26)/N3</f>
        <v>0</v>
      </c>
      <c r="O27" s="122"/>
      <c r="P27" s="161">
        <f>SUM(P4:P26)/P3</f>
        <v>0</v>
      </c>
      <c r="Q27" s="161"/>
      <c r="R27" s="122"/>
      <c r="S27" s="122"/>
    </row>
    <row r="28" spans="3:44" s="141" customFormat="1" ht="15">
      <c r="C28" s="14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2:44" ht="15">
      <c r="B29" s="90"/>
      <c r="D29" s="204" t="str">
        <f>D2</f>
        <v>cm, B0</v>
      </c>
      <c r="E29" s="205"/>
      <c r="F29" s="206"/>
      <c r="G29" s="207"/>
      <c r="H29" s="208"/>
      <c r="I29" s="209"/>
      <c r="J29" s="210" t="s">
        <v>320</v>
      </c>
      <c r="K29" s="211"/>
      <c r="L29" s="208" t="s">
        <v>165</v>
      </c>
      <c r="M29" s="209"/>
      <c r="N29" s="210" t="s">
        <v>24</v>
      </c>
      <c r="O29" s="211"/>
      <c r="P29" s="204" t="s">
        <v>111</v>
      </c>
      <c r="Q29" s="205"/>
      <c r="R29" s="210" t="s">
        <v>321</v>
      </c>
      <c r="S29" s="211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21">
      <c r="A30" s="9"/>
      <c r="B30" s="12" t="s">
        <v>6</v>
      </c>
      <c r="C30" s="10"/>
      <c r="D30" s="51">
        <v>1</v>
      </c>
      <c r="E30" s="92" t="s">
        <v>20</v>
      </c>
      <c r="F30" s="52">
        <v>1</v>
      </c>
      <c r="G30" s="11" t="s">
        <v>20</v>
      </c>
      <c r="H30" s="53">
        <v>1</v>
      </c>
      <c r="I30" s="93" t="s">
        <v>20</v>
      </c>
      <c r="J30" s="54">
        <v>2</v>
      </c>
      <c r="K30" s="94" t="s">
        <v>20</v>
      </c>
      <c r="L30" s="53">
        <v>2</v>
      </c>
      <c r="M30" s="93" t="s">
        <v>20</v>
      </c>
      <c r="N30" s="55">
        <v>3</v>
      </c>
      <c r="O30" s="95" t="s">
        <v>20</v>
      </c>
      <c r="P30" s="51">
        <v>3</v>
      </c>
      <c r="Q30" s="92"/>
      <c r="R30" s="55">
        <v>4</v>
      </c>
      <c r="S30" s="95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3:19" ht="15">
      <c r="C31" s="163"/>
      <c r="D31" s="161"/>
      <c r="E31" s="161"/>
      <c r="F31" s="162"/>
      <c r="G31" s="162"/>
      <c r="H31" s="161"/>
      <c r="I31" s="161"/>
      <c r="J31" s="122"/>
      <c r="K31" s="122"/>
      <c r="L31" s="161"/>
      <c r="M31" s="161"/>
      <c r="N31" s="122"/>
      <c r="O31" s="122"/>
      <c r="P31" s="161"/>
      <c r="Q31" s="161"/>
      <c r="R31" s="122"/>
      <c r="S31" s="122"/>
    </row>
    <row r="32" spans="2:45" ht="15">
      <c r="B32" s="90"/>
      <c r="C32" s="163"/>
      <c r="D32" s="161"/>
      <c r="E32" s="161"/>
      <c r="F32" s="162"/>
      <c r="G32" s="162"/>
      <c r="H32" s="161"/>
      <c r="I32" s="161"/>
      <c r="J32" s="122"/>
      <c r="K32" s="122"/>
      <c r="L32" s="161"/>
      <c r="M32" s="161"/>
      <c r="N32" s="122"/>
      <c r="O32" s="122"/>
      <c r="P32" s="161"/>
      <c r="Q32" s="161"/>
      <c r="R32" s="122"/>
      <c r="S32" s="122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</row>
    <row r="33" spans="2:45" ht="15">
      <c r="B33" s="90"/>
      <c r="C33" s="163"/>
      <c r="D33" s="161"/>
      <c r="E33" s="161"/>
      <c r="F33" s="162"/>
      <c r="G33" s="162"/>
      <c r="H33" s="161"/>
      <c r="I33" s="161"/>
      <c r="J33" s="122"/>
      <c r="K33" s="122"/>
      <c r="L33" s="161"/>
      <c r="M33" s="161"/>
      <c r="N33" s="122"/>
      <c r="O33" s="122"/>
      <c r="P33" s="161"/>
      <c r="Q33" s="161"/>
      <c r="R33" s="122"/>
      <c r="S33" s="122"/>
      <c r="AS33" s="56"/>
    </row>
    <row r="34" spans="3:45" ht="15">
      <c r="C34" s="163"/>
      <c r="D34" s="161"/>
      <c r="E34" s="161"/>
      <c r="F34" s="162"/>
      <c r="G34" s="162"/>
      <c r="H34" s="161"/>
      <c r="I34" s="161"/>
      <c r="J34" s="122"/>
      <c r="K34" s="122"/>
      <c r="L34" s="161"/>
      <c r="M34" s="161"/>
      <c r="N34" s="122"/>
      <c r="O34" s="122"/>
      <c r="P34" s="161"/>
      <c r="Q34" s="161"/>
      <c r="R34" s="122"/>
      <c r="S34" s="122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</row>
    <row r="35" spans="1:19" s="56" customFormat="1" ht="15">
      <c r="A35" s="35"/>
      <c r="B35" s="35"/>
      <c r="C35" s="163"/>
      <c r="D35" s="161"/>
      <c r="E35" s="161"/>
      <c r="F35" s="162"/>
      <c r="G35" s="162"/>
      <c r="H35" s="161"/>
      <c r="I35" s="161"/>
      <c r="J35" s="122"/>
      <c r="K35" s="122"/>
      <c r="L35" s="161"/>
      <c r="M35" s="161"/>
      <c r="N35" s="122"/>
      <c r="O35" s="122"/>
      <c r="P35" s="161"/>
      <c r="Q35" s="161"/>
      <c r="R35" s="122"/>
      <c r="S35" s="122"/>
    </row>
    <row r="36" spans="1:45" s="56" customFormat="1" ht="15">
      <c r="A36" s="35"/>
      <c r="B36" s="90"/>
      <c r="C36" s="163"/>
      <c r="D36" s="161"/>
      <c r="E36" s="161"/>
      <c r="F36" s="162"/>
      <c r="G36" s="162"/>
      <c r="H36" s="161"/>
      <c r="I36" s="161"/>
      <c r="J36" s="122"/>
      <c r="K36" s="122"/>
      <c r="L36" s="161"/>
      <c r="M36" s="161"/>
      <c r="N36" s="122"/>
      <c r="O36" s="122"/>
      <c r="P36" s="161"/>
      <c r="Q36" s="161"/>
      <c r="R36" s="122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35"/>
    </row>
    <row r="37" spans="1:19" s="56" customFormat="1" ht="15">
      <c r="A37" s="35"/>
      <c r="B37" s="90"/>
      <c r="C37" s="163"/>
      <c r="D37" s="161"/>
      <c r="E37" s="161"/>
      <c r="F37" s="162"/>
      <c r="G37" s="162"/>
      <c r="H37" s="161"/>
      <c r="I37" s="161"/>
      <c r="J37" s="122"/>
      <c r="K37" s="122"/>
      <c r="L37" s="161"/>
      <c r="M37" s="161"/>
      <c r="N37" s="122"/>
      <c r="O37" s="122"/>
      <c r="P37" s="161"/>
      <c r="Q37" s="161"/>
      <c r="R37" s="122"/>
      <c r="S37" s="122"/>
    </row>
    <row r="38" spans="1:19" s="56" customFormat="1" ht="15">
      <c r="A38" s="35"/>
      <c r="B38" s="90"/>
      <c r="C38" s="163"/>
      <c r="D38" s="161"/>
      <c r="E38" s="161"/>
      <c r="F38" s="162"/>
      <c r="G38" s="162"/>
      <c r="H38" s="161"/>
      <c r="I38" s="161"/>
      <c r="J38" s="122"/>
      <c r="K38" s="122"/>
      <c r="L38" s="161"/>
      <c r="M38" s="161"/>
      <c r="N38" s="122"/>
      <c r="O38" s="122"/>
      <c r="P38" s="161"/>
      <c r="Q38" s="161"/>
      <c r="R38" s="122"/>
      <c r="S38" s="122"/>
    </row>
    <row r="39" spans="1:19" s="56" customFormat="1" ht="15">
      <c r="A39" s="35"/>
      <c r="B39" s="90"/>
      <c r="C39" s="163"/>
      <c r="D39" s="161"/>
      <c r="E39" s="161"/>
      <c r="F39" s="162"/>
      <c r="G39" s="162"/>
      <c r="H39" s="161"/>
      <c r="I39" s="161"/>
      <c r="J39" s="122"/>
      <c r="K39" s="122"/>
      <c r="L39" s="161"/>
      <c r="M39" s="161"/>
      <c r="N39" s="122"/>
      <c r="O39" s="122"/>
      <c r="P39" s="161"/>
      <c r="Q39" s="161"/>
      <c r="R39" s="122"/>
      <c r="S39" s="122"/>
    </row>
    <row r="40" spans="1:45" s="56" customFormat="1" ht="15">
      <c r="A40" s="35"/>
      <c r="B40" s="90"/>
      <c r="C40" s="163"/>
      <c r="D40" s="161"/>
      <c r="E40" s="161"/>
      <c r="F40" s="162"/>
      <c r="G40" s="162"/>
      <c r="H40" s="161"/>
      <c r="I40" s="161"/>
      <c r="J40" s="122"/>
      <c r="K40" s="122"/>
      <c r="L40" s="161"/>
      <c r="M40" s="161"/>
      <c r="N40" s="122"/>
      <c r="O40" s="122"/>
      <c r="P40" s="161"/>
      <c r="Q40" s="161"/>
      <c r="R40" s="122"/>
      <c r="S40" s="122"/>
      <c r="AS40" s="62"/>
    </row>
    <row r="41" spans="1:45" s="56" customFormat="1" ht="15">
      <c r="A41" s="35"/>
      <c r="B41" s="90"/>
      <c r="C41" s="163"/>
      <c r="D41" s="161"/>
      <c r="E41" s="161"/>
      <c r="F41" s="162"/>
      <c r="G41" s="162"/>
      <c r="H41" s="161"/>
      <c r="I41" s="161"/>
      <c r="J41" s="122"/>
      <c r="K41" s="122"/>
      <c r="L41" s="161"/>
      <c r="M41" s="161"/>
      <c r="N41" s="122"/>
      <c r="O41" s="122"/>
      <c r="P41" s="161"/>
      <c r="Q41" s="161"/>
      <c r="R41" s="122"/>
      <c r="S41" s="122"/>
      <c r="AS41" s="62"/>
    </row>
    <row r="42" spans="1:45" s="56" customFormat="1" ht="15">
      <c r="A42" s="35"/>
      <c r="B42" s="90"/>
      <c r="C42" s="163"/>
      <c r="D42" s="161"/>
      <c r="E42" s="161"/>
      <c r="F42" s="162"/>
      <c r="G42" s="162"/>
      <c r="H42" s="161"/>
      <c r="I42" s="161"/>
      <c r="J42" s="122"/>
      <c r="K42" s="122"/>
      <c r="L42" s="161"/>
      <c r="M42" s="161"/>
      <c r="N42" s="122"/>
      <c r="O42" s="122"/>
      <c r="P42" s="161"/>
      <c r="Q42" s="161"/>
      <c r="R42" s="122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35"/>
    </row>
    <row r="43" spans="1:45" s="56" customFormat="1" ht="15">
      <c r="A43" s="35"/>
      <c r="B43" s="90"/>
      <c r="C43" s="163"/>
      <c r="D43" s="161"/>
      <c r="E43" s="161"/>
      <c r="F43" s="162"/>
      <c r="G43" s="162"/>
      <c r="H43" s="161"/>
      <c r="I43" s="161"/>
      <c r="J43" s="122"/>
      <c r="K43" s="122"/>
      <c r="L43" s="161"/>
      <c r="M43" s="161"/>
      <c r="N43" s="122"/>
      <c r="O43" s="122"/>
      <c r="P43" s="161"/>
      <c r="Q43" s="161"/>
      <c r="R43" s="122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35"/>
    </row>
    <row r="44" spans="1:45" s="56" customFormat="1" ht="15">
      <c r="A44" s="35"/>
      <c r="B44" s="90"/>
      <c r="C44" s="163"/>
      <c r="D44" s="161"/>
      <c r="E44" s="161"/>
      <c r="F44" s="162"/>
      <c r="G44" s="162"/>
      <c r="H44" s="161"/>
      <c r="I44" s="161"/>
      <c r="J44" s="122"/>
      <c r="K44" s="122"/>
      <c r="L44" s="161"/>
      <c r="M44" s="161"/>
      <c r="N44" s="122"/>
      <c r="O44" s="122"/>
      <c r="P44" s="161"/>
      <c r="Q44" s="161"/>
      <c r="R44" s="122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35"/>
    </row>
    <row r="45" spans="1:19" s="56" customFormat="1" ht="15">
      <c r="A45" s="35"/>
      <c r="B45" s="90"/>
      <c r="C45" s="163"/>
      <c r="D45" s="161"/>
      <c r="E45" s="161"/>
      <c r="F45" s="162"/>
      <c r="G45" s="162"/>
      <c r="H45" s="161"/>
      <c r="I45" s="161"/>
      <c r="J45" s="122"/>
      <c r="K45" s="122"/>
      <c r="L45" s="161"/>
      <c r="M45" s="161"/>
      <c r="N45" s="122"/>
      <c r="O45" s="122"/>
      <c r="P45" s="161"/>
      <c r="Q45" s="161"/>
      <c r="R45" s="122"/>
      <c r="S45" s="122"/>
    </row>
    <row r="46" spans="1:45" s="56" customFormat="1" ht="15">
      <c r="A46" s="35"/>
      <c r="B46" s="90"/>
      <c r="C46" s="163"/>
      <c r="D46" s="161"/>
      <c r="E46" s="161"/>
      <c r="F46" s="162"/>
      <c r="G46" s="162"/>
      <c r="H46" s="161"/>
      <c r="I46" s="161"/>
      <c r="J46" s="122"/>
      <c r="K46" s="122"/>
      <c r="L46" s="161"/>
      <c r="M46" s="161"/>
      <c r="N46" s="122"/>
      <c r="O46" s="122"/>
      <c r="P46" s="161"/>
      <c r="Q46" s="161"/>
      <c r="R46" s="122"/>
      <c r="S46" s="122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62"/>
    </row>
    <row r="47" spans="1:45" s="56" customFormat="1" ht="15">
      <c r="A47" s="35"/>
      <c r="B47" s="90"/>
      <c r="C47" s="163"/>
      <c r="D47" s="161"/>
      <c r="E47" s="161"/>
      <c r="F47" s="162"/>
      <c r="G47" s="162"/>
      <c r="H47" s="161"/>
      <c r="I47" s="161"/>
      <c r="J47" s="122"/>
      <c r="K47" s="122"/>
      <c r="L47" s="161"/>
      <c r="M47" s="161"/>
      <c r="N47" s="122"/>
      <c r="O47" s="122"/>
      <c r="P47" s="161"/>
      <c r="Q47" s="161"/>
      <c r="R47" s="122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35"/>
    </row>
    <row r="48" spans="1:19" s="56" customFormat="1" ht="15">
      <c r="A48" s="35"/>
      <c r="B48" s="90"/>
      <c r="C48" s="163"/>
      <c r="D48" s="161"/>
      <c r="E48" s="161"/>
      <c r="F48" s="162"/>
      <c r="G48" s="162"/>
      <c r="H48" s="161"/>
      <c r="I48" s="161"/>
      <c r="J48" s="122"/>
      <c r="K48" s="122"/>
      <c r="L48" s="161"/>
      <c r="M48" s="161"/>
      <c r="N48" s="122"/>
      <c r="O48" s="122"/>
      <c r="P48" s="161"/>
      <c r="Q48" s="161"/>
      <c r="R48" s="122"/>
      <c r="S48" s="122"/>
    </row>
    <row r="49" spans="4:19" ht="15">
      <c r="D49" s="161">
        <f>SUM(D31:D48)/D30</f>
        <v>0</v>
      </c>
      <c r="E49" s="161"/>
      <c r="F49" s="162">
        <f>SUM(F31:F48)/F30</f>
        <v>0</v>
      </c>
      <c r="G49" s="162"/>
      <c r="H49" s="161">
        <f>SUM(H31:H48)/H30</f>
        <v>0</v>
      </c>
      <c r="I49" s="161"/>
      <c r="J49" s="162">
        <f>SUM(J31:J48)/J30</f>
        <v>0</v>
      </c>
      <c r="K49" s="162"/>
      <c r="L49" s="161">
        <f>SUM(L31:L48)/L30</f>
        <v>0</v>
      </c>
      <c r="M49" s="161"/>
      <c r="N49" s="162">
        <f>SUM(N31:N48)/N30</f>
        <v>0</v>
      </c>
      <c r="O49" s="162"/>
      <c r="P49" s="161">
        <f>SUM(P31:P48)/P30</f>
        <v>0</v>
      </c>
      <c r="Q49" s="161"/>
      <c r="R49" s="162"/>
      <c r="S49" s="162"/>
    </row>
  </sheetData>
  <sheetProtection/>
  <mergeCells count="17">
    <mergeCell ref="D1:Q1"/>
    <mergeCell ref="D2:E2"/>
    <mergeCell ref="F2:G2"/>
    <mergeCell ref="H2:I2"/>
    <mergeCell ref="J2:K2"/>
    <mergeCell ref="L2:M2"/>
    <mergeCell ref="N2:O2"/>
    <mergeCell ref="P2:Q2"/>
    <mergeCell ref="P29:Q29"/>
    <mergeCell ref="R29:S29"/>
    <mergeCell ref="R2:S2"/>
    <mergeCell ref="D29:E29"/>
    <mergeCell ref="F29:G29"/>
    <mergeCell ref="H29:I29"/>
    <mergeCell ref="J29:K29"/>
    <mergeCell ref="L29:M29"/>
    <mergeCell ref="N29:O29"/>
  </mergeCells>
  <hyperlinks>
    <hyperlink ref="A1" r:id="rId1" display="Equip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3" width="3.7109375" style="62" customWidth="1"/>
    <col min="14" max="15" width="3.7109375" style="56" customWidth="1"/>
    <col min="16" max="17" width="3.7109375" style="62" customWidth="1"/>
    <col min="18" max="19" width="3.7109375" style="56" customWidth="1"/>
    <col min="20" max="44" width="9.140625" style="141" customWidth="1"/>
    <col min="45" max="16384" width="9.140625" style="35" customWidth="1"/>
  </cols>
  <sheetData>
    <row r="1" spans="1:19" ht="15">
      <c r="A1" s="8" t="s">
        <v>127</v>
      </c>
      <c r="D1" s="203" t="s">
        <v>327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41"/>
      <c r="S1" s="141"/>
    </row>
    <row r="2" spans="1:19" ht="15">
      <c r="A2" s="49"/>
      <c r="B2" s="49"/>
      <c r="D2" s="204" t="s">
        <v>195</v>
      </c>
      <c r="E2" s="205"/>
      <c r="F2" s="206" t="s">
        <v>25</v>
      </c>
      <c r="G2" s="207"/>
      <c r="H2" s="208" t="s">
        <v>23</v>
      </c>
      <c r="I2" s="209"/>
      <c r="J2" s="210" t="s">
        <v>165</v>
      </c>
      <c r="K2" s="211"/>
      <c r="L2" s="208" t="s">
        <v>24</v>
      </c>
      <c r="M2" s="209"/>
      <c r="N2" s="210" t="s">
        <v>315</v>
      </c>
      <c r="O2" s="211"/>
      <c r="P2" s="204" t="s">
        <v>220</v>
      </c>
      <c r="Q2" s="205"/>
      <c r="R2" s="210" t="s">
        <v>220</v>
      </c>
      <c r="S2" s="211"/>
    </row>
    <row r="3" spans="1:19" ht="2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1</v>
      </c>
      <c r="G3" s="52" t="s">
        <v>20</v>
      </c>
      <c r="H3" s="53">
        <v>2</v>
      </c>
      <c r="I3" s="53" t="s">
        <v>20</v>
      </c>
      <c r="J3" s="54">
        <v>2</v>
      </c>
      <c r="K3" s="54" t="s">
        <v>20</v>
      </c>
      <c r="L3" s="53">
        <v>3</v>
      </c>
      <c r="M3" s="53" t="s">
        <v>20</v>
      </c>
      <c r="N3" s="55">
        <v>3</v>
      </c>
      <c r="O3" s="95" t="s">
        <v>20</v>
      </c>
      <c r="P3" s="51">
        <v>4</v>
      </c>
      <c r="Q3" s="92" t="s">
        <v>20</v>
      </c>
      <c r="R3" s="55">
        <v>4</v>
      </c>
      <c r="S3" s="95"/>
    </row>
    <row r="4" spans="1:19" ht="15">
      <c r="A4" s="35" t="s">
        <v>50</v>
      </c>
      <c r="B4" s="35" t="s">
        <v>266</v>
      </c>
      <c r="C4" s="165">
        <f aca="true" t="shared" si="0" ref="C4:C35">SUM(D4:R4)</f>
        <v>8</v>
      </c>
      <c r="D4" s="164"/>
      <c r="E4" s="164"/>
      <c r="F4" s="122"/>
      <c r="G4" s="122"/>
      <c r="H4" s="164"/>
      <c r="I4" s="164"/>
      <c r="J4" s="122"/>
      <c r="K4" s="122"/>
      <c r="L4" s="164"/>
      <c r="M4" s="164"/>
      <c r="N4" s="122"/>
      <c r="O4" s="122"/>
      <c r="P4" s="164">
        <v>4</v>
      </c>
      <c r="Q4" s="164"/>
      <c r="R4" s="122">
        <v>4</v>
      </c>
      <c r="S4" s="122"/>
    </row>
    <row r="5" spans="1:19" ht="15">
      <c r="A5" s="35" t="s">
        <v>82</v>
      </c>
      <c r="B5" s="35" t="s">
        <v>83</v>
      </c>
      <c r="C5" s="165">
        <f t="shared" si="0"/>
        <v>7</v>
      </c>
      <c r="D5" s="164"/>
      <c r="E5" s="164"/>
      <c r="F5" s="122"/>
      <c r="G5" s="122"/>
      <c r="H5" s="164"/>
      <c r="I5" s="164"/>
      <c r="J5" s="122"/>
      <c r="K5" s="122"/>
      <c r="L5" s="164">
        <v>3</v>
      </c>
      <c r="M5" s="164">
        <v>1</v>
      </c>
      <c r="N5" s="122">
        <v>3</v>
      </c>
      <c r="O5" s="122"/>
      <c r="P5" s="164"/>
      <c r="Q5" s="164"/>
      <c r="R5" s="122"/>
      <c r="S5" s="122"/>
    </row>
    <row r="6" spans="1:19" ht="15">
      <c r="A6" s="35" t="s">
        <v>58</v>
      </c>
      <c r="B6" s="35" t="s">
        <v>59</v>
      </c>
      <c r="C6" s="165">
        <f t="shared" si="0"/>
        <v>7</v>
      </c>
      <c r="D6" s="164"/>
      <c r="E6" s="164"/>
      <c r="F6" s="122"/>
      <c r="G6" s="122"/>
      <c r="H6" s="164"/>
      <c r="I6" s="164"/>
      <c r="J6" s="122">
        <v>2</v>
      </c>
      <c r="K6" s="122"/>
      <c r="L6" s="164">
        <v>3</v>
      </c>
      <c r="M6" s="164">
        <v>2</v>
      </c>
      <c r="N6" s="122"/>
      <c r="O6" s="122"/>
      <c r="P6" s="164"/>
      <c r="Q6" s="164"/>
      <c r="R6" s="122"/>
      <c r="S6" s="122"/>
    </row>
    <row r="7" spans="1:19" ht="15">
      <c r="A7" s="35" t="s">
        <v>98</v>
      </c>
      <c r="B7" s="35" t="s">
        <v>250</v>
      </c>
      <c r="C7" s="165">
        <f t="shared" si="0"/>
        <v>6</v>
      </c>
      <c r="D7" s="164"/>
      <c r="E7" s="164"/>
      <c r="F7" s="122"/>
      <c r="G7" s="122"/>
      <c r="H7" s="164">
        <v>2</v>
      </c>
      <c r="I7" s="164"/>
      <c r="J7" s="122">
        <v>2</v>
      </c>
      <c r="K7" s="122">
        <v>2</v>
      </c>
      <c r="L7" s="164"/>
      <c r="M7" s="164"/>
      <c r="N7" s="122"/>
      <c r="O7" s="122"/>
      <c r="P7" s="164"/>
      <c r="Q7" s="164"/>
      <c r="R7" s="122"/>
      <c r="S7" s="122"/>
    </row>
    <row r="8" spans="1:19" ht="15">
      <c r="A8" s="35" t="s">
        <v>135</v>
      </c>
      <c r="B8" s="90" t="s">
        <v>159</v>
      </c>
      <c r="C8" s="165">
        <f t="shared" si="0"/>
        <v>6</v>
      </c>
      <c r="D8" s="164"/>
      <c r="E8" s="164"/>
      <c r="F8" s="122"/>
      <c r="G8" s="122"/>
      <c r="H8" s="164"/>
      <c r="I8" s="164"/>
      <c r="J8" s="122">
        <v>2</v>
      </c>
      <c r="K8" s="122">
        <v>1</v>
      </c>
      <c r="L8" s="164">
        <v>3</v>
      </c>
      <c r="M8" s="164"/>
      <c r="N8" s="122"/>
      <c r="O8" s="122"/>
      <c r="P8" s="164"/>
      <c r="Q8" s="164"/>
      <c r="R8" s="122"/>
      <c r="S8" s="122"/>
    </row>
    <row r="9" spans="1:19" ht="15">
      <c r="A9" s="35" t="s">
        <v>128</v>
      </c>
      <c r="B9" s="35" t="s">
        <v>129</v>
      </c>
      <c r="C9" s="165">
        <f t="shared" si="0"/>
        <v>6</v>
      </c>
      <c r="D9" s="164"/>
      <c r="E9" s="164"/>
      <c r="F9" s="122"/>
      <c r="G9" s="122"/>
      <c r="H9" s="164">
        <v>2</v>
      </c>
      <c r="I9" s="164">
        <v>1</v>
      </c>
      <c r="J9" s="122">
        <v>2</v>
      </c>
      <c r="K9" s="122">
        <v>1</v>
      </c>
      <c r="L9" s="164"/>
      <c r="M9" s="164"/>
      <c r="N9" s="122"/>
      <c r="O9" s="122"/>
      <c r="P9" s="164"/>
      <c r="Q9" s="164"/>
      <c r="R9" s="122"/>
      <c r="S9" s="122"/>
    </row>
    <row r="10" spans="1:19" ht="15">
      <c r="A10" s="35" t="s">
        <v>82</v>
      </c>
      <c r="B10" s="35" t="s">
        <v>265</v>
      </c>
      <c r="C10" s="165">
        <f t="shared" si="0"/>
        <v>6</v>
      </c>
      <c r="D10" s="57"/>
      <c r="E10" s="57"/>
      <c r="F10" s="58">
        <v>1</v>
      </c>
      <c r="G10" s="58">
        <v>1</v>
      </c>
      <c r="H10" s="59">
        <v>2</v>
      </c>
      <c r="I10" s="59">
        <v>2</v>
      </c>
      <c r="J10" s="60"/>
      <c r="K10" s="60"/>
      <c r="L10" s="59"/>
      <c r="M10" s="59"/>
      <c r="N10" s="61"/>
      <c r="O10" s="61"/>
      <c r="P10" s="57"/>
      <c r="Q10" s="57"/>
      <c r="R10" s="61"/>
      <c r="S10" s="61"/>
    </row>
    <row r="11" spans="1:19" ht="15">
      <c r="A11" s="35" t="s">
        <v>50</v>
      </c>
      <c r="B11" s="90" t="s">
        <v>36</v>
      </c>
      <c r="C11" s="165">
        <f t="shared" si="0"/>
        <v>5</v>
      </c>
      <c r="D11" s="57"/>
      <c r="E11" s="57"/>
      <c r="F11" s="58"/>
      <c r="G11" s="58"/>
      <c r="H11" s="59"/>
      <c r="I11" s="59"/>
      <c r="J11" s="60">
        <v>2</v>
      </c>
      <c r="K11" s="60"/>
      <c r="L11" s="59">
        <v>3</v>
      </c>
      <c r="M11" s="59"/>
      <c r="N11" s="61"/>
      <c r="O11" s="61"/>
      <c r="P11" s="57"/>
      <c r="Q11" s="57"/>
      <c r="R11" s="61"/>
      <c r="S11" s="61"/>
    </row>
    <row r="12" spans="1:19" ht="15">
      <c r="A12" s="35" t="s">
        <v>256</v>
      </c>
      <c r="B12" s="35" t="s">
        <v>257</v>
      </c>
      <c r="C12" s="165">
        <f t="shared" si="0"/>
        <v>5</v>
      </c>
      <c r="D12" s="164"/>
      <c r="E12" s="164"/>
      <c r="F12" s="122">
        <v>1</v>
      </c>
      <c r="G12" s="122"/>
      <c r="H12" s="164">
        <v>2</v>
      </c>
      <c r="I12" s="164">
        <v>2</v>
      </c>
      <c r="J12" s="122"/>
      <c r="K12" s="122"/>
      <c r="L12" s="164"/>
      <c r="M12" s="164"/>
      <c r="N12" s="122"/>
      <c r="O12" s="122"/>
      <c r="P12" s="164"/>
      <c r="Q12" s="164"/>
      <c r="R12" s="122"/>
      <c r="S12" s="122"/>
    </row>
    <row r="13" spans="1:19" ht="15">
      <c r="A13" s="35" t="s">
        <v>155</v>
      </c>
      <c r="B13" s="35" t="s">
        <v>251</v>
      </c>
      <c r="C13" s="165">
        <f t="shared" si="0"/>
        <v>4</v>
      </c>
      <c r="D13" s="57"/>
      <c r="E13" s="57"/>
      <c r="F13" s="58"/>
      <c r="G13" s="58"/>
      <c r="H13" s="59">
        <v>2</v>
      </c>
      <c r="I13" s="59"/>
      <c r="J13" s="60">
        <v>2</v>
      </c>
      <c r="K13" s="60"/>
      <c r="L13" s="59"/>
      <c r="M13" s="59"/>
      <c r="N13" s="61"/>
      <c r="O13" s="61"/>
      <c r="P13" s="57"/>
      <c r="Q13" s="57"/>
      <c r="R13" s="61"/>
      <c r="S13" s="61"/>
    </row>
    <row r="14" spans="1:19" ht="15">
      <c r="A14" s="35" t="s">
        <v>263</v>
      </c>
      <c r="B14" s="35" t="s">
        <v>145</v>
      </c>
      <c r="C14" s="165">
        <f t="shared" si="0"/>
        <v>4</v>
      </c>
      <c r="D14" s="57">
        <v>2</v>
      </c>
      <c r="E14" s="57">
        <v>2</v>
      </c>
      <c r="F14" s="58"/>
      <c r="G14" s="58"/>
      <c r="H14" s="59"/>
      <c r="I14" s="59"/>
      <c r="J14" s="60"/>
      <c r="K14" s="60"/>
      <c r="L14" s="59"/>
      <c r="M14" s="59"/>
      <c r="N14" s="61"/>
      <c r="O14" s="61"/>
      <c r="P14" s="57"/>
      <c r="Q14" s="57"/>
      <c r="R14" s="61"/>
      <c r="S14" s="61"/>
    </row>
    <row r="15" spans="1:19" ht="15">
      <c r="A15" s="35" t="s">
        <v>106</v>
      </c>
      <c r="B15" s="35" t="s">
        <v>45</v>
      </c>
      <c r="C15" s="165">
        <f t="shared" si="0"/>
        <v>4</v>
      </c>
      <c r="D15" s="57"/>
      <c r="E15" s="57"/>
      <c r="F15" s="58"/>
      <c r="G15" s="58"/>
      <c r="H15" s="59">
        <v>2</v>
      </c>
      <c r="I15" s="59"/>
      <c r="J15" s="60">
        <v>2</v>
      </c>
      <c r="K15" s="60"/>
      <c r="L15" s="59"/>
      <c r="M15" s="59"/>
      <c r="N15" s="61"/>
      <c r="O15" s="61"/>
      <c r="P15" s="57"/>
      <c r="Q15" s="57"/>
      <c r="R15" s="61"/>
      <c r="S15" s="61"/>
    </row>
    <row r="16" spans="1:19" ht="15">
      <c r="A16" s="35" t="s">
        <v>70</v>
      </c>
      <c r="B16" s="35" t="s">
        <v>260</v>
      </c>
      <c r="C16" s="165">
        <f t="shared" si="0"/>
        <v>4</v>
      </c>
      <c r="D16" s="164"/>
      <c r="E16" s="164"/>
      <c r="F16" s="122">
        <v>1</v>
      </c>
      <c r="G16" s="122"/>
      <c r="H16" s="164">
        <v>2</v>
      </c>
      <c r="I16" s="164">
        <v>1</v>
      </c>
      <c r="J16" s="122"/>
      <c r="K16" s="122"/>
      <c r="L16" s="164"/>
      <c r="M16" s="164"/>
      <c r="N16" s="122"/>
      <c r="O16" s="122"/>
      <c r="P16" s="164"/>
      <c r="Q16" s="164"/>
      <c r="R16" s="122"/>
      <c r="S16" s="122"/>
    </row>
    <row r="17" spans="1:19" ht="15">
      <c r="A17" s="35" t="s">
        <v>249</v>
      </c>
      <c r="B17" s="35" t="s">
        <v>138</v>
      </c>
      <c r="C17" s="165">
        <f t="shared" si="0"/>
        <v>4</v>
      </c>
      <c r="D17" s="57">
        <v>2</v>
      </c>
      <c r="E17" s="57">
        <v>2</v>
      </c>
      <c r="F17" s="58"/>
      <c r="G17" s="58"/>
      <c r="H17" s="59"/>
      <c r="I17" s="59"/>
      <c r="J17" s="60"/>
      <c r="K17" s="60"/>
      <c r="L17" s="59"/>
      <c r="M17" s="59"/>
      <c r="N17" s="61"/>
      <c r="O17" s="61"/>
      <c r="P17" s="57"/>
      <c r="Q17" s="44"/>
      <c r="R17" s="61"/>
      <c r="S17" s="61"/>
    </row>
    <row r="18" spans="1:19" ht="15">
      <c r="A18" s="35" t="s">
        <v>89</v>
      </c>
      <c r="B18" s="35" t="s">
        <v>90</v>
      </c>
      <c r="C18" s="165">
        <f t="shared" si="0"/>
        <v>4</v>
      </c>
      <c r="D18" s="164"/>
      <c r="E18" s="164"/>
      <c r="F18" s="122">
        <v>1</v>
      </c>
      <c r="G18" s="122">
        <v>1</v>
      </c>
      <c r="H18" s="164">
        <v>2</v>
      </c>
      <c r="I18" s="164"/>
      <c r="J18" s="122"/>
      <c r="K18" s="122"/>
      <c r="L18" s="164"/>
      <c r="M18" s="164"/>
      <c r="N18" s="122"/>
      <c r="O18" s="122"/>
      <c r="P18" s="164"/>
      <c r="Q18" s="164"/>
      <c r="R18" s="122"/>
      <c r="S18" s="122"/>
    </row>
    <row r="19" spans="1:19" ht="15">
      <c r="A19" s="35" t="s">
        <v>84</v>
      </c>
      <c r="B19" s="35" t="s">
        <v>324</v>
      </c>
      <c r="C19" s="165">
        <f t="shared" si="0"/>
        <v>4</v>
      </c>
      <c r="D19" s="164">
        <v>2</v>
      </c>
      <c r="E19" s="164">
        <v>2</v>
      </c>
      <c r="F19" s="122"/>
      <c r="G19" s="122"/>
      <c r="H19" s="164"/>
      <c r="I19" s="164"/>
      <c r="J19" s="122"/>
      <c r="K19" s="122"/>
      <c r="L19" s="164"/>
      <c r="M19" s="164"/>
      <c r="N19" s="122"/>
      <c r="O19" s="122"/>
      <c r="P19" s="164"/>
      <c r="Q19" s="164"/>
      <c r="R19" s="122"/>
      <c r="S19" s="122"/>
    </row>
    <row r="20" spans="1:19" ht="15">
      <c r="A20" s="35" t="s">
        <v>196</v>
      </c>
      <c r="B20" s="35" t="s">
        <v>322</v>
      </c>
      <c r="C20" s="165">
        <f t="shared" si="0"/>
        <v>4</v>
      </c>
      <c r="D20" s="164">
        <v>2</v>
      </c>
      <c r="E20" s="164">
        <v>2</v>
      </c>
      <c r="F20" s="122"/>
      <c r="G20" s="122"/>
      <c r="H20" s="164"/>
      <c r="I20" s="164"/>
      <c r="J20" s="122"/>
      <c r="K20" s="122"/>
      <c r="L20" s="164"/>
      <c r="M20" s="164"/>
      <c r="N20" s="122"/>
      <c r="O20" s="122"/>
      <c r="P20" s="164"/>
      <c r="Q20" s="164"/>
      <c r="R20" s="122"/>
      <c r="S20" s="122"/>
    </row>
    <row r="21" spans="1:19" ht="15">
      <c r="A21" s="35" t="s">
        <v>46</v>
      </c>
      <c r="B21" s="35" t="s">
        <v>99</v>
      </c>
      <c r="C21" s="165">
        <f t="shared" si="0"/>
        <v>4</v>
      </c>
      <c r="D21" s="164">
        <v>2</v>
      </c>
      <c r="E21" s="164">
        <v>2</v>
      </c>
      <c r="F21" s="166"/>
      <c r="G21" s="166"/>
      <c r="H21" s="164"/>
      <c r="I21" s="164"/>
      <c r="J21" s="122"/>
      <c r="K21" s="122"/>
      <c r="L21" s="164"/>
      <c r="M21" s="164"/>
      <c r="N21" s="122"/>
      <c r="O21" s="122"/>
      <c r="P21" s="164"/>
      <c r="Q21" s="164"/>
      <c r="R21" s="122"/>
      <c r="S21" s="122"/>
    </row>
    <row r="22" spans="1:19" ht="15">
      <c r="A22" s="35" t="s">
        <v>128</v>
      </c>
      <c r="B22" s="35" t="s">
        <v>38</v>
      </c>
      <c r="C22" s="165">
        <f t="shared" si="0"/>
        <v>3</v>
      </c>
      <c r="D22" s="57">
        <v>2</v>
      </c>
      <c r="E22" s="57">
        <v>1</v>
      </c>
      <c r="F22" s="58"/>
      <c r="G22" s="58"/>
      <c r="H22" s="59"/>
      <c r="I22" s="59"/>
      <c r="J22" s="60"/>
      <c r="K22" s="60"/>
      <c r="L22" s="59"/>
      <c r="M22" s="59"/>
      <c r="N22" s="61"/>
      <c r="O22" s="61"/>
      <c r="P22" s="57"/>
      <c r="Q22" s="57"/>
      <c r="R22" s="61"/>
      <c r="S22" s="61"/>
    </row>
    <row r="23" spans="1:19" ht="15">
      <c r="A23" s="35" t="s">
        <v>313</v>
      </c>
      <c r="B23" s="35" t="s">
        <v>314</v>
      </c>
      <c r="C23" s="165">
        <f t="shared" si="0"/>
        <v>3</v>
      </c>
      <c r="D23" s="57">
        <v>2</v>
      </c>
      <c r="E23" s="57">
        <v>1</v>
      </c>
      <c r="F23" s="58"/>
      <c r="G23" s="58"/>
      <c r="H23" s="59"/>
      <c r="I23" s="59"/>
      <c r="J23" s="60"/>
      <c r="K23" s="60"/>
      <c r="L23" s="59"/>
      <c r="M23" s="59"/>
      <c r="N23" s="61"/>
      <c r="O23" s="61"/>
      <c r="P23" s="57"/>
      <c r="Q23" s="57"/>
      <c r="R23" s="61"/>
      <c r="S23" s="61"/>
    </row>
    <row r="24" spans="1:19" ht="15">
      <c r="A24" s="35" t="s">
        <v>149</v>
      </c>
      <c r="B24" s="35" t="s">
        <v>323</v>
      </c>
      <c r="C24" s="165">
        <f t="shared" si="0"/>
        <v>3</v>
      </c>
      <c r="D24" s="57">
        <v>2</v>
      </c>
      <c r="E24" s="57">
        <v>1</v>
      </c>
      <c r="F24" s="58"/>
      <c r="G24" s="58"/>
      <c r="H24" s="59"/>
      <c r="I24" s="59"/>
      <c r="J24" s="60"/>
      <c r="K24" s="60"/>
      <c r="L24" s="59"/>
      <c r="M24" s="59"/>
      <c r="N24" s="61"/>
      <c r="O24" s="61"/>
      <c r="P24" s="57"/>
      <c r="Q24" s="57"/>
      <c r="R24" s="61"/>
      <c r="S24" s="61"/>
    </row>
    <row r="25" spans="1:19" ht="15">
      <c r="A25" s="35" t="s">
        <v>37</v>
      </c>
      <c r="B25" s="35" t="s">
        <v>95</v>
      </c>
      <c r="C25" s="165">
        <f t="shared" si="0"/>
        <v>2</v>
      </c>
      <c r="D25" s="164">
        <v>1</v>
      </c>
      <c r="E25" s="164"/>
      <c r="F25" s="122">
        <v>1</v>
      </c>
      <c r="G25" s="122"/>
      <c r="H25" s="164"/>
      <c r="I25" s="164"/>
      <c r="J25" s="122"/>
      <c r="K25" s="122"/>
      <c r="L25" s="164"/>
      <c r="M25" s="164"/>
      <c r="N25" s="122"/>
      <c r="O25" s="122"/>
      <c r="P25" s="164"/>
      <c r="Q25" s="164"/>
      <c r="R25" s="122"/>
      <c r="S25" s="122"/>
    </row>
    <row r="26" spans="1:19" ht="15">
      <c r="A26" s="35" t="s">
        <v>156</v>
      </c>
      <c r="B26" s="35" t="s">
        <v>110</v>
      </c>
      <c r="C26" s="165">
        <f t="shared" si="0"/>
        <v>2</v>
      </c>
      <c r="D26" s="164"/>
      <c r="E26" s="164"/>
      <c r="F26" s="122"/>
      <c r="G26" s="122"/>
      <c r="H26" s="164"/>
      <c r="I26" s="164"/>
      <c r="J26" s="122">
        <v>2</v>
      </c>
      <c r="K26" s="122"/>
      <c r="L26" s="164"/>
      <c r="M26" s="164"/>
      <c r="N26" s="122"/>
      <c r="O26" s="122"/>
      <c r="P26" s="164"/>
      <c r="Q26" s="164"/>
      <c r="R26" s="122"/>
      <c r="S26" s="122"/>
    </row>
    <row r="27" spans="1:19" ht="15" customHeight="1">
      <c r="A27" s="35" t="s">
        <v>46</v>
      </c>
      <c r="B27" s="35" t="s">
        <v>47</v>
      </c>
      <c r="C27" s="165">
        <f t="shared" si="0"/>
        <v>2</v>
      </c>
      <c r="D27" s="164"/>
      <c r="E27" s="164"/>
      <c r="F27" s="122"/>
      <c r="G27" s="122"/>
      <c r="H27" s="164"/>
      <c r="I27" s="164"/>
      <c r="J27" s="122">
        <v>2</v>
      </c>
      <c r="K27" s="122"/>
      <c r="L27" s="164"/>
      <c r="M27" s="164"/>
      <c r="N27" s="122"/>
      <c r="O27" s="122"/>
      <c r="P27" s="164"/>
      <c r="Q27" s="164"/>
      <c r="R27" s="122"/>
      <c r="S27" s="122"/>
    </row>
    <row r="28" spans="1:19" ht="15" customHeight="1">
      <c r="A28" s="35" t="s">
        <v>176</v>
      </c>
      <c r="B28" s="35" t="s">
        <v>177</v>
      </c>
      <c r="C28" s="165">
        <f t="shared" si="0"/>
        <v>1</v>
      </c>
      <c r="D28" s="164"/>
      <c r="E28" s="164"/>
      <c r="F28" s="122">
        <v>1</v>
      </c>
      <c r="G28" s="122"/>
      <c r="H28" s="164"/>
      <c r="I28" s="164"/>
      <c r="J28" s="122"/>
      <c r="K28" s="122"/>
      <c r="L28" s="164"/>
      <c r="M28" s="164"/>
      <c r="N28" s="122"/>
      <c r="O28" s="122"/>
      <c r="P28" s="164"/>
      <c r="Q28" s="164"/>
      <c r="R28" s="122"/>
      <c r="S28" s="122"/>
    </row>
    <row r="29" spans="1:19" ht="15" customHeight="1">
      <c r="A29" s="35" t="s">
        <v>29</v>
      </c>
      <c r="B29" s="35" t="s">
        <v>298</v>
      </c>
      <c r="C29" s="165">
        <f t="shared" si="0"/>
        <v>1</v>
      </c>
      <c r="D29" s="57">
        <v>1</v>
      </c>
      <c r="E29" s="57"/>
      <c r="F29" s="58"/>
      <c r="G29" s="58"/>
      <c r="H29" s="59"/>
      <c r="I29" s="59"/>
      <c r="J29" s="60"/>
      <c r="K29" s="60"/>
      <c r="L29" s="59"/>
      <c r="M29" s="59"/>
      <c r="N29" s="61"/>
      <c r="O29" s="61"/>
      <c r="P29" s="57"/>
      <c r="Q29" s="57"/>
      <c r="R29" s="61"/>
      <c r="S29" s="61"/>
    </row>
    <row r="30" spans="1:19" ht="15" customHeight="1" hidden="1">
      <c r="A30" s="35" t="s">
        <v>53</v>
      </c>
      <c r="B30" s="35" t="s">
        <v>54</v>
      </c>
      <c r="C30" s="165">
        <f t="shared" si="0"/>
        <v>0</v>
      </c>
      <c r="D30" s="57"/>
      <c r="E30" s="57"/>
      <c r="F30" s="58"/>
      <c r="G30" s="58"/>
      <c r="H30" s="59"/>
      <c r="I30" s="108"/>
      <c r="J30" s="60"/>
      <c r="K30" s="60"/>
      <c r="L30" s="59"/>
      <c r="M30" s="59"/>
      <c r="N30" s="61"/>
      <c r="O30" s="61"/>
      <c r="P30" s="57"/>
      <c r="Q30" s="57"/>
      <c r="R30" s="61"/>
      <c r="S30" s="61"/>
    </row>
    <row r="31" spans="1:19" ht="15" customHeight="1" hidden="1">
      <c r="A31" s="35" t="s">
        <v>49</v>
      </c>
      <c r="B31" s="90" t="s">
        <v>112</v>
      </c>
      <c r="C31" s="165">
        <f t="shared" si="0"/>
        <v>0</v>
      </c>
      <c r="D31" s="57"/>
      <c r="E31" s="57"/>
      <c r="F31" s="58"/>
      <c r="G31" s="58"/>
      <c r="H31" s="59"/>
      <c r="I31" s="59"/>
      <c r="J31" s="60"/>
      <c r="K31" s="60"/>
      <c r="L31" s="59"/>
      <c r="M31" s="59"/>
      <c r="N31" s="61"/>
      <c r="O31" s="61"/>
      <c r="P31" s="57"/>
      <c r="Q31" s="57"/>
      <c r="R31" s="61"/>
      <c r="S31" s="61"/>
    </row>
    <row r="32" spans="1:19" ht="15" customHeight="1" hidden="1">
      <c r="A32" s="35" t="s">
        <v>49</v>
      </c>
      <c r="B32" s="35" t="s">
        <v>109</v>
      </c>
      <c r="C32" s="165">
        <f t="shared" si="0"/>
        <v>0</v>
      </c>
      <c r="D32" s="164"/>
      <c r="E32" s="164"/>
      <c r="F32" s="122"/>
      <c r="G32" s="122"/>
      <c r="H32" s="164"/>
      <c r="I32" s="164"/>
      <c r="J32" s="122"/>
      <c r="K32" s="122"/>
      <c r="L32" s="164"/>
      <c r="M32" s="164"/>
      <c r="N32" s="122"/>
      <c r="O32" s="122"/>
      <c r="P32" s="164"/>
      <c r="Q32" s="164"/>
      <c r="R32" s="122"/>
      <c r="S32" s="122"/>
    </row>
    <row r="33" spans="1:19" ht="15" customHeight="1" hidden="1">
      <c r="A33" s="35" t="s">
        <v>48</v>
      </c>
      <c r="B33" s="35" t="s">
        <v>237</v>
      </c>
      <c r="C33" s="165">
        <f t="shared" si="0"/>
        <v>0</v>
      </c>
      <c r="D33" s="164"/>
      <c r="E33" s="164"/>
      <c r="F33" s="122"/>
      <c r="G33" s="122"/>
      <c r="H33" s="164"/>
      <c r="I33" s="164"/>
      <c r="J33" s="122"/>
      <c r="K33" s="122"/>
      <c r="L33" s="164"/>
      <c r="M33" s="164"/>
      <c r="N33" s="122"/>
      <c r="O33" s="122"/>
      <c r="P33" s="164"/>
      <c r="Q33" s="164"/>
      <c r="R33" s="122"/>
      <c r="S33" s="122"/>
    </row>
    <row r="34" spans="1:19" ht="15" customHeight="1" hidden="1">
      <c r="A34" s="35" t="s">
        <v>72</v>
      </c>
      <c r="B34" s="35" t="s">
        <v>267</v>
      </c>
      <c r="C34" s="165">
        <f t="shared" si="0"/>
        <v>0</v>
      </c>
      <c r="D34" s="57"/>
      <c r="E34" s="57"/>
      <c r="F34" s="58"/>
      <c r="G34" s="58"/>
      <c r="H34" s="59"/>
      <c r="I34" s="59"/>
      <c r="J34" s="60"/>
      <c r="K34" s="60"/>
      <c r="L34" s="59"/>
      <c r="M34" s="59"/>
      <c r="N34" s="61"/>
      <c r="O34" s="61"/>
      <c r="P34" s="57"/>
      <c r="Q34" s="57"/>
      <c r="R34" s="61"/>
      <c r="S34" s="61"/>
    </row>
    <row r="35" spans="1:19" ht="15" customHeight="1" hidden="1">
      <c r="A35" s="35" t="s">
        <v>130</v>
      </c>
      <c r="B35" s="35" t="s">
        <v>259</v>
      </c>
      <c r="C35" s="165">
        <f t="shared" si="0"/>
        <v>0</v>
      </c>
      <c r="D35" s="57"/>
      <c r="E35" s="57"/>
      <c r="F35" s="58"/>
      <c r="G35" s="58"/>
      <c r="H35" s="59"/>
      <c r="I35" s="59"/>
      <c r="J35" s="60"/>
      <c r="K35" s="60"/>
      <c r="L35" s="59"/>
      <c r="M35" s="59"/>
      <c r="N35" s="61"/>
      <c r="O35" s="61"/>
      <c r="P35" s="57"/>
      <c r="Q35" s="57"/>
      <c r="R35" s="61"/>
      <c r="S35" s="61"/>
    </row>
    <row r="36" spans="1:19" ht="15" customHeight="1" hidden="1">
      <c r="A36" s="35" t="s">
        <v>49</v>
      </c>
      <c r="B36" s="90" t="s">
        <v>113</v>
      </c>
      <c r="C36" s="165">
        <f aca="true" t="shared" si="1" ref="C36:C67">SUM(D36:R36)</f>
        <v>0</v>
      </c>
      <c r="D36" s="164"/>
      <c r="E36" s="164"/>
      <c r="F36" s="122"/>
      <c r="G36" s="122"/>
      <c r="H36" s="164"/>
      <c r="I36" s="164"/>
      <c r="J36" s="122"/>
      <c r="K36" s="122"/>
      <c r="L36" s="164"/>
      <c r="M36" s="164"/>
      <c r="N36" s="122"/>
      <c r="O36" s="122"/>
      <c r="P36" s="164"/>
      <c r="Q36" s="164"/>
      <c r="R36" s="122"/>
      <c r="S36" s="122"/>
    </row>
    <row r="37" spans="1:19" ht="15" customHeight="1" hidden="1">
      <c r="A37" s="35" t="s">
        <v>134</v>
      </c>
      <c r="B37" s="35" t="s">
        <v>300</v>
      </c>
      <c r="C37" s="165">
        <f t="shared" si="1"/>
        <v>0</v>
      </c>
      <c r="D37" s="164"/>
      <c r="E37" s="164"/>
      <c r="F37" s="122"/>
      <c r="G37" s="122"/>
      <c r="H37" s="164"/>
      <c r="I37" s="164"/>
      <c r="J37" s="122"/>
      <c r="K37" s="122"/>
      <c r="L37" s="164"/>
      <c r="M37" s="164"/>
      <c r="N37" s="122"/>
      <c r="O37" s="122"/>
      <c r="P37" s="164"/>
      <c r="Q37" s="164"/>
      <c r="R37" s="122"/>
      <c r="S37" s="122"/>
    </row>
    <row r="38" spans="1:19" ht="15" customHeight="1" hidden="1">
      <c r="A38" s="35" t="s">
        <v>198</v>
      </c>
      <c r="B38" s="35" t="s">
        <v>199</v>
      </c>
      <c r="C38" s="165">
        <f t="shared" si="1"/>
        <v>0</v>
      </c>
      <c r="D38" s="164"/>
      <c r="E38" s="164"/>
      <c r="F38" s="122"/>
      <c r="G38" s="122"/>
      <c r="H38" s="164"/>
      <c r="I38" s="164"/>
      <c r="J38" s="122"/>
      <c r="K38" s="122"/>
      <c r="L38" s="164"/>
      <c r="M38" s="164"/>
      <c r="N38" s="122"/>
      <c r="O38" s="122"/>
      <c r="P38" s="164"/>
      <c r="Q38" s="164"/>
      <c r="R38" s="122"/>
      <c r="S38" s="122"/>
    </row>
    <row r="39" spans="1:19" ht="15" customHeight="1" hidden="1">
      <c r="A39" s="35" t="s">
        <v>247</v>
      </c>
      <c r="B39" s="35" t="s">
        <v>248</v>
      </c>
      <c r="C39" s="165">
        <f t="shared" si="1"/>
        <v>0</v>
      </c>
      <c r="D39" s="164"/>
      <c r="E39" s="164"/>
      <c r="F39" s="122"/>
      <c r="G39" s="122"/>
      <c r="H39" s="164"/>
      <c r="I39" s="164"/>
      <c r="J39" s="122"/>
      <c r="K39" s="122"/>
      <c r="L39" s="164"/>
      <c r="M39" s="164"/>
      <c r="N39" s="122"/>
      <c r="O39" s="122"/>
      <c r="P39" s="164"/>
      <c r="Q39" s="164"/>
      <c r="R39" s="122"/>
      <c r="S39" s="122"/>
    </row>
    <row r="40" spans="1:19" ht="15" customHeight="1" hidden="1">
      <c r="A40" s="35" t="s">
        <v>76</v>
      </c>
      <c r="B40" s="35" t="s">
        <v>77</v>
      </c>
      <c r="C40" s="165">
        <f t="shared" si="1"/>
        <v>0</v>
      </c>
      <c r="D40" s="164"/>
      <c r="E40" s="164"/>
      <c r="F40" s="122"/>
      <c r="G40" s="122"/>
      <c r="H40" s="164"/>
      <c r="I40" s="164"/>
      <c r="J40" s="122"/>
      <c r="K40" s="122"/>
      <c r="L40" s="164"/>
      <c r="M40" s="164"/>
      <c r="N40" s="122"/>
      <c r="O40" s="122"/>
      <c r="P40" s="164"/>
      <c r="Q40" s="164"/>
      <c r="R40" s="122"/>
      <c r="S40" s="122"/>
    </row>
    <row r="41" spans="1:19" ht="15" customHeight="1" hidden="1">
      <c r="A41" s="35" t="s">
        <v>106</v>
      </c>
      <c r="B41" s="35" t="s">
        <v>108</v>
      </c>
      <c r="C41" s="165">
        <f t="shared" si="1"/>
        <v>0</v>
      </c>
      <c r="D41" s="164"/>
      <c r="E41" s="164"/>
      <c r="F41" s="122"/>
      <c r="G41" s="122"/>
      <c r="H41" s="164"/>
      <c r="I41" s="164"/>
      <c r="J41" s="122"/>
      <c r="K41" s="122"/>
      <c r="L41" s="164"/>
      <c r="M41" s="164"/>
      <c r="N41" s="122"/>
      <c r="O41" s="122"/>
      <c r="P41" s="164"/>
      <c r="Q41" s="164"/>
      <c r="R41" s="122"/>
      <c r="S41" s="122"/>
    </row>
    <row r="42" spans="1:19" ht="15" customHeight="1" hidden="1">
      <c r="A42" s="35" t="s">
        <v>29</v>
      </c>
      <c r="B42" s="90" t="s">
        <v>107</v>
      </c>
      <c r="C42" s="165">
        <f t="shared" si="1"/>
        <v>0</v>
      </c>
      <c r="D42" s="164"/>
      <c r="E42" s="164"/>
      <c r="F42" s="122"/>
      <c r="G42" s="122"/>
      <c r="H42" s="164"/>
      <c r="I42" s="164"/>
      <c r="J42" s="122"/>
      <c r="K42" s="122"/>
      <c r="L42" s="164"/>
      <c r="M42" s="164"/>
      <c r="N42" s="122"/>
      <c r="O42" s="122"/>
      <c r="P42" s="164"/>
      <c r="Q42" s="164"/>
      <c r="R42" s="122"/>
      <c r="S42" s="122"/>
    </row>
    <row r="43" spans="1:19" ht="15" customHeight="1" hidden="1">
      <c r="A43" s="35" t="s">
        <v>46</v>
      </c>
      <c r="B43" s="35" t="s">
        <v>108</v>
      </c>
      <c r="C43" s="165">
        <f t="shared" si="1"/>
        <v>0</v>
      </c>
      <c r="D43" s="164"/>
      <c r="E43" s="164"/>
      <c r="F43" s="122"/>
      <c r="G43" s="122"/>
      <c r="H43" s="164"/>
      <c r="I43" s="164"/>
      <c r="J43" s="122"/>
      <c r="K43" s="122"/>
      <c r="L43" s="164"/>
      <c r="M43" s="164"/>
      <c r="N43" s="122"/>
      <c r="O43" s="122"/>
      <c r="P43" s="164"/>
      <c r="Q43" s="164"/>
      <c r="R43" s="122"/>
      <c r="S43" s="122"/>
    </row>
    <row r="44" spans="1:19" ht="15" customHeight="1" hidden="1">
      <c r="A44" s="35" t="s">
        <v>230</v>
      </c>
      <c r="B44" s="35" t="s">
        <v>299</v>
      </c>
      <c r="C44" s="165">
        <f t="shared" si="1"/>
        <v>0</v>
      </c>
      <c r="D44" s="164"/>
      <c r="E44" s="164"/>
      <c r="F44" s="122"/>
      <c r="G44" s="122"/>
      <c r="H44" s="164"/>
      <c r="I44" s="164"/>
      <c r="J44" s="122"/>
      <c r="K44" s="122"/>
      <c r="L44" s="164"/>
      <c r="M44" s="164"/>
      <c r="N44" s="122"/>
      <c r="O44" s="122"/>
      <c r="P44" s="164"/>
      <c r="Q44" s="164"/>
      <c r="R44" s="122"/>
      <c r="S44" s="122"/>
    </row>
    <row r="45" spans="1:19" ht="15" customHeight="1" hidden="1">
      <c r="A45" s="35" t="s">
        <v>206</v>
      </c>
      <c r="B45" s="35" t="s">
        <v>153</v>
      </c>
      <c r="C45" s="165">
        <f t="shared" si="1"/>
        <v>0</v>
      </c>
      <c r="D45" s="57"/>
      <c r="E45" s="57"/>
      <c r="F45" s="58"/>
      <c r="G45" s="58"/>
      <c r="H45" s="59"/>
      <c r="I45" s="59"/>
      <c r="J45" s="60"/>
      <c r="K45" s="60"/>
      <c r="L45" s="59"/>
      <c r="M45" s="59"/>
      <c r="N45" s="61"/>
      <c r="O45" s="61"/>
      <c r="P45" s="57"/>
      <c r="Q45" s="57"/>
      <c r="R45" s="61"/>
      <c r="S45" s="61"/>
    </row>
    <row r="46" spans="1:19" ht="15" customHeight="1" hidden="1">
      <c r="A46" s="35" t="s">
        <v>29</v>
      </c>
      <c r="B46" s="90" t="s">
        <v>298</v>
      </c>
      <c r="C46" s="165">
        <f t="shared" si="1"/>
        <v>0</v>
      </c>
      <c r="D46" s="164"/>
      <c r="E46" s="164"/>
      <c r="F46" s="122"/>
      <c r="G46" s="122"/>
      <c r="H46" s="164"/>
      <c r="I46" s="164"/>
      <c r="J46" s="122"/>
      <c r="K46" s="122"/>
      <c r="L46" s="164"/>
      <c r="M46" s="164"/>
      <c r="N46" s="122"/>
      <c r="O46" s="122"/>
      <c r="P46" s="164"/>
      <c r="Q46" s="164"/>
      <c r="R46" s="122"/>
      <c r="S46" s="122"/>
    </row>
    <row r="47" spans="1:19" ht="15" customHeight="1" hidden="1">
      <c r="A47" s="35" t="s">
        <v>60</v>
      </c>
      <c r="B47" s="35" t="s">
        <v>240</v>
      </c>
      <c r="C47" s="165">
        <f t="shared" si="1"/>
        <v>0</v>
      </c>
      <c r="D47" s="120"/>
      <c r="E47" s="120"/>
      <c r="F47" s="101"/>
      <c r="G47" s="101"/>
      <c r="H47" s="120"/>
      <c r="I47" s="120"/>
      <c r="J47" s="101"/>
      <c r="K47" s="102"/>
      <c r="L47" s="120"/>
      <c r="M47" s="120"/>
      <c r="N47" s="101"/>
      <c r="O47" s="101"/>
      <c r="P47" s="120"/>
      <c r="Q47" s="120"/>
      <c r="R47" s="101"/>
      <c r="S47" s="101"/>
    </row>
    <row r="48" spans="1:19" ht="15" customHeight="1" hidden="1">
      <c r="A48" s="35" t="s">
        <v>169</v>
      </c>
      <c r="B48" s="35" t="s">
        <v>252</v>
      </c>
      <c r="C48" s="165">
        <f t="shared" si="1"/>
        <v>0</v>
      </c>
      <c r="D48" s="57"/>
      <c r="E48" s="57"/>
      <c r="F48" s="58"/>
      <c r="G48" s="58"/>
      <c r="H48" s="59"/>
      <c r="I48" s="59"/>
      <c r="J48" s="60"/>
      <c r="K48" s="60"/>
      <c r="L48" s="59"/>
      <c r="M48" s="59"/>
      <c r="N48" s="61"/>
      <c r="O48" s="61"/>
      <c r="P48" s="57"/>
      <c r="Q48" s="57"/>
      <c r="R48" s="61"/>
      <c r="S48" s="61"/>
    </row>
    <row r="49" spans="1:19" ht="15" customHeight="1" hidden="1">
      <c r="A49" s="35" t="s">
        <v>39</v>
      </c>
      <c r="B49" s="35" t="s">
        <v>102</v>
      </c>
      <c r="C49" s="165">
        <f t="shared" si="1"/>
        <v>0</v>
      </c>
      <c r="D49" s="57"/>
      <c r="E49" s="57"/>
      <c r="F49" s="58"/>
      <c r="G49" s="58"/>
      <c r="H49" s="59"/>
      <c r="I49" s="59"/>
      <c r="J49" s="60"/>
      <c r="K49" s="60"/>
      <c r="L49" s="59"/>
      <c r="M49" s="59"/>
      <c r="N49" s="61"/>
      <c r="O49" s="61"/>
      <c r="P49" s="57"/>
      <c r="Q49" s="57"/>
      <c r="R49" s="61"/>
      <c r="S49" s="61"/>
    </row>
    <row r="50" spans="1:19" ht="15" customHeight="1" hidden="1">
      <c r="A50" s="35" t="s">
        <v>294</v>
      </c>
      <c r="B50" s="35" t="s">
        <v>295</v>
      </c>
      <c r="C50" s="165">
        <f t="shared" si="1"/>
        <v>0</v>
      </c>
      <c r="D50" s="57"/>
      <c r="E50" s="57"/>
      <c r="F50" s="58"/>
      <c r="G50" s="58"/>
      <c r="H50" s="59"/>
      <c r="I50" s="59"/>
      <c r="J50" s="60"/>
      <c r="K50" s="60"/>
      <c r="L50" s="59"/>
      <c r="M50" s="59"/>
      <c r="N50" s="61"/>
      <c r="O50" s="61"/>
      <c r="P50" s="57"/>
      <c r="Q50" s="57"/>
      <c r="R50" s="61"/>
      <c r="S50" s="61"/>
    </row>
    <row r="51" spans="1:19" ht="15" customHeight="1" hidden="1">
      <c r="A51" s="35" t="s">
        <v>296</v>
      </c>
      <c r="B51" s="35" t="s">
        <v>297</v>
      </c>
      <c r="C51" s="165">
        <f t="shared" si="1"/>
        <v>0</v>
      </c>
      <c r="D51" s="164"/>
      <c r="E51" s="164"/>
      <c r="F51" s="166"/>
      <c r="G51" s="166"/>
      <c r="H51" s="164"/>
      <c r="I51" s="164"/>
      <c r="J51" s="122"/>
      <c r="K51" s="122"/>
      <c r="L51" s="164"/>
      <c r="M51" s="164"/>
      <c r="N51" s="122"/>
      <c r="O51" s="122"/>
      <c r="P51" s="164"/>
      <c r="Q51" s="164"/>
      <c r="R51" s="122"/>
      <c r="S51" s="122"/>
    </row>
    <row r="52" spans="1:19" ht="15" customHeight="1" hidden="1">
      <c r="A52" s="35" t="s">
        <v>64</v>
      </c>
      <c r="B52" s="90" t="s">
        <v>104</v>
      </c>
      <c r="C52" s="165">
        <f t="shared" si="1"/>
        <v>0</v>
      </c>
      <c r="D52" s="164"/>
      <c r="E52" s="164"/>
      <c r="F52" s="122"/>
      <c r="G52" s="122"/>
      <c r="H52" s="164"/>
      <c r="I52" s="164"/>
      <c r="J52" s="122"/>
      <c r="K52" s="122"/>
      <c r="L52" s="164"/>
      <c r="M52" s="164"/>
      <c r="N52" s="122"/>
      <c r="O52" s="122"/>
      <c r="P52" s="164"/>
      <c r="Q52" s="164"/>
      <c r="R52" s="122"/>
      <c r="S52" s="122"/>
    </row>
    <row r="53" spans="1:19" ht="15" customHeight="1" hidden="1">
      <c r="A53" s="35" t="s">
        <v>48</v>
      </c>
      <c r="B53" s="35" t="s">
        <v>109</v>
      </c>
      <c r="C53" s="165">
        <f t="shared" si="1"/>
        <v>0</v>
      </c>
      <c r="D53" s="164"/>
      <c r="E53" s="164"/>
      <c r="F53" s="166"/>
      <c r="G53" s="166"/>
      <c r="H53" s="164"/>
      <c r="I53" s="164"/>
      <c r="J53" s="122"/>
      <c r="K53" s="122"/>
      <c r="L53" s="164"/>
      <c r="M53" s="164"/>
      <c r="N53" s="122"/>
      <c r="O53" s="122"/>
      <c r="P53" s="164"/>
      <c r="Q53" s="164"/>
      <c r="R53" s="122"/>
      <c r="S53" s="122"/>
    </row>
    <row r="54" spans="1:19" ht="15" customHeight="1" hidden="1">
      <c r="A54" s="35" t="s">
        <v>98</v>
      </c>
      <c r="B54" s="35" t="s">
        <v>38</v>
      </c>
      <c r="C54" s="165">
        <f t="shared" si="1"/>
        <v>0</v>
      </c>
      <c r="D54" s="164"/>
      <c r="E54" s="164"/>
      <c r="F54" s="122"/>
      <c r="G54" s="122"/>
      <c r="H54" s="164"/>
      <c r="I54" s="164"/>
      <c r="J54" s="122"/>
      <c r="K54" s="122"/>
      <c r="L54" s="164"/>
      <c r="M54" s="164"/>
      <c r="N54" s="122"/>
      <c r="O54" s="122"/>
      <c r="P54" s="164"/>
      <c r="Q54" s="164"/>
      <c r="R54" s="122"/>
      <c r="S54" s="122"/>
    </row>
    <row r="55" spans="1:19" ht="15" customHeight="1" hidden="1">
      <c r="A55" s="35" t="s">
        <v>173</v>
      </c>
      <c r="B55" s="35" t="s">
        <v>174</v>
      </c>
      <c r="C55" s="165">
        <f t="shared" si="1"/>
        <v>0</v>
      </c>
      <c r="D55" s="164"/>
      <c r="E55" s="164"/>
      <c r="F55" s="122"/>
      <c r="G55" s="122"/>
      <c r="H55" s="164"/>
      <c r="I55" s="164"/>
      <c r="J55" s="122"/>
      <c r="K55" s="122"/>
      <c r="L55" s="164"/>
      <c r="M55" s="164"/>
      <c r="N55" s="122"/>
      <c r="O55" s="122"/>
      <c r="P55" s="164"/>
      <c r="Q55" s="164"/>
      <c r="R55" s="122"/>
      <c r="S55" s="122"/>
    </row>
    <row r="56" spans="1:19" ht="15" customHeight="1" hidden="1">
      <c r="A56" s="35" t="s">
        <v>87</v>
      </c>
      <c r="B56" s="35" t="s">
        <v>207</v>
      </c>
      <c r="C56" s="165">
        <f t="shared" si="1"/>
        <v>0</v>
      </c>
      <c r="D56" s="164"/>
      <c r="E56" s="164"/>
      <c r="F56" s="122"/>
      <c r="G56" s="122"/>
      <c r="H56" s="164"/>
      <c r="I56" s="164"/>
      <c r="J56" s="122"/>
      <c r="K56" s="122"/>
      <c r="L56" s="164"/>
      <c r="M56" s="164"/>
      <c r="N56" s="122"/>
      <c r="O56" s="122"/>
      <c r="P56" s="164"/>
      <c r="Q56" s="164"/>
      <c r="R56" s="122"/>
      <c r="S56" s="122"/>
    </row>
    <row r="57" spans="1:19" ht="15" customHeight="1" hidden="1">
      <c r="A57" s="35" t="s">
        <v>50</v>
      </c>
      <c r="B57" s="35" t="s">
        <v>178</v>
      </c>
      <c r="C57" s="165">
        <f t="shared" si="1"/>
        <v>0</v>
      </c>
      <c r="D57" s="120"/>
      <c r="E57" s="120"/>
      <c r="F57" s="101"/>
      <c r="G57" s="101"/>
      <c r="H57" s="59"/>
      <c r="I57" s="59"/>
      <c r="J57" s="101"/>
      <c r="K57" s="101"/>
      <c r="L57" s="120"/>
      <c r="M57" s="120"/>
      <c r="N57" s="101"/>
      <c r="O57" s="101"/>
      <c r="P57" s="120"/>
      <c r="Q57" s="120"/>
      <c r="R57" s="101"/>
      <c r="S57" s="101"/>
    </row>
    <row r="58" spans="1:19" ht="15" customHeight="1" hidden="1">
      <c r="A58" s="35" t="s">
        <v>134</v>
      </c>
      <c r="B58" s="90" t="s">
        <v>158</v>
      </c>
      <c r="C58" s="165">
        <f t="shared" si="1"/>
        <v>0</v>
      </c>
      <c r="D58" s="57"/>
      <c r="E58" s="57"/>
      <c r="F58" s="58"/>
      <c r="G58" s="58"/>
      <c r="H58" s="59"/>
      <c r="I58" s="59"/>
      <c r="J58" s="60"/>
      <c r="K58" s="60"/>
      <c r="L58" s="59"/>
      <c r="M58" s="59"/>
      <c r="N58" s="61"/>
      <c r="O58" s="61"/>
      <c r="P58" s="57"/>
      <c r="Q58" s="57"/>
      <c r="R58" s="61"/>
      <c r="S58" s="61"/>
    </row>
    <row r="59" spans="1:19" ht="15" customHeight="1" hidden="1">
      <c r="A59" s="86" t="s">
        <v>243</v>
      </c>
      <c r="B59" s="86" t="s">
        <v>244</v>
      </c>
      <c r="C59" s="165">
        <f t="shared" si="1"/>
        <v>0</v>
      </c>
      <c r="D59" s="57"/>
      <c r="E59" s="57"/>
      <c r="F59" s="58"/>
      <c r="G59" s="58"/>
      <c r="H59" s="59"/>
      <c r="I59" s="59"/>
      <c r="J59" s="60"/>
      <c r="K59" s="60"/>
      <c r="L59" s="59"/>
      <c r="M59" s="59"/>
      <c r="N59" s="61"/>
      <c r="O59" s="61"/>
      <c r="P59" s="57"/>
      <c r="Q59" s="57"/>
      <c r="R59" s="61"/>
      <c r="S59" s="61"/>
    </row>
    <row r="60" spans="1:19" ht="15" customHeight="1" hidden="1">
      <c r="A60" s="35" t="s">
        <v>168</v>
      </c>
      <c r="B60" s="35" t="s">
        <v>157</v>
      </c>
      <c r="C60" s="165">
        <f t="shared" si="1"/>
        <v>0</v>
      </c>
      <c r="D60" s="164"/>
      <c r="E60" s="164"/>
      <c r="F60" s="122"/>
      <c r="G60" s="122"/>
      <c r="H60" s="164"/>
      <c r="I60" s="164"/>
      <c r="J60" s="122"/>
      <c r="K60" s="122"/>
      <c r="L60" s="164"/>
      <c r="M60" s="164"/>
      <c r="N60" s="122"/>
      <c r="O60" s="122"/>
      <c r="P60" s="164"/>
      <c r="Q60" s="164"/>
      <c r="R60" s="122"/>
      <c r="S60" s="122"/>
    </row>
    <row r="61" spans="1:19" ht="15" customHeight="1" hidden="1">
      <c r="A61" s="35" t="s">
        <v>21</v>
      </c>
      <c r="B61" s="35" t="s">
        <v>97</v>
      </c>
      <c r="C61" s="165">
        <f t="shared" si="1"/>
        <v>0</v>
      </c>
      <c r="D61" s="164"/>
      <c r="E61" s="164"/>
      <c r="F61" s="166"/>
      <c r="G61" s="166"/>
      <c r="H61" s="164"/>
      <c r="I61" s="164"/>
      <c r="J61" s="122"/>
      <c r="K61" s="122"/>
      <c r="L61" s="164"/>
      <c r="M61" s="164"/>
      <c r="N61" s="122"/>
      <c r="O61" s="122"/>
      <c r="P61" s="164"/>
      <c r="Q61" s="164"/>
      <c r="R61" s="122"/>
      <c r="S61" s="122"/>
    </row>
    <row r="62" spans="1:19" ht="15" customHeight="1" hidden="1">
      <c r="A62" s="86" t="s">
        <v>29</v>
      </c>
      <c r="B62" s="86" t="s">
        <v>99</v>
      </c>
      <c r="C62" s="165">
        <f t="shared" si="1"/>
        <v>0</v>
      </c>
      <c r="D62" s="164"/>
      <c r="E62" s="164"/>
      <c r="F62" s="166"/>
      <c r="G62" s="166"/>
      <c r="H62" s="164"/>
      <c r="I62" s="164"/>
      <c r="J62" s="122"/>
      <c r="K62" s="122"/>
      <c r="L62" s="164"/>
      <c r="M62" s="164"/>
      <c r="N62" s="122"/>
      <c r="O62" s="122"/>
      <c r="P62" s="164"/>
      <c r="Q62" s="164"/>
      <c r="R62" s="122"/>
      <c r="S62" s="122"/>
    </row>
    <row r="63" spans="1:19" ht="15" customHeight="1" hidden="1">
      <c r="A63" s="35" t="s">
        <v>226</v>
      </c>
      <c r="B63" s="35" t="s">
        <v>227</v>
      </c>
      <c r="C63" s="165">
        <f t="shared" si="1"/>
        <v>0</v>
      </c>
      <c r="D63" s="164"/>
      <c r="E63" s="164"/>
      <c r="F63" s="122"/>
      <c r="G63" s="122"/>
      <c r="H63" s="164"/>
      <c r="I63" s="164"/>
      <c r="J63" s="122"/>
      <c r="K63" s="122"/>
      <c r="L63" s="164"/>
      <c r="M63" s="164"/>
      <c r="N63" s="122"/>
      <c r="O63" s="122"/>
      <c r="P63" s="164"/>
      <c r="Q63" s="164"/>
      <c r="R63" s="122"/>
      <c r="S63" s="122"/>
    </row>
    <row r="64" spans="1:19" ht="15" customHeight="1" hidden="1">
      <c r="A64" s="86" t="s">
        <v>49</v>
      </c>
      <c r="B64" s="86" t="s">
        <v>177</v>
      </c>
      <c r="C64" s="165">
        <f t="shared" si="1"/>
        <v>0</v>
      </c>
      <c r="D64" s="164"/>
      <c r="E64" s="164"/>
      <c r="F64" s="122"/>
      <c r="G64" s="122"/>
      <c r="H64" s="164"/>
      <c r="I64" s="164"/>
      <c r="J64" s="122"/>
      <c r="K64" s="122"/>
      <c r="L64" s="164"/>
      <c r="M64" s="164"/>
      <c r="N64" s="122"/>
      <c r="O64" s="122"/>
      <c r="P64" s="164"/>
      <c r="Q64" s="164"/>
      <c r="R64" s="122"/>
      <c r="S64" s="122"/>
    </row>
    <row r="65" spans="1:19" ht="15" customHeight="1" hidden="1">
      <c r="A65" s="35" t="s">
        <v>146</v>
      </c>
      <c r="B65" s="35" t="s">
        <v>150</v>
      </c>
      <c r="C65" s="165">
        <f t="shared" si="1"/>
        <v>0</v>
      </c>
      <c r="D65" s="164"/>
      <c r="E65" s="164"/>
      <c r="F65" s="122"/>
      <c r="G65" s="122"/>
      <c r="H65" s="164"/>
      <c r="I65" s="164"/>
      <c r="J65" s="122"/>
      <c r="K65" s="122"/>
      <c r="L65" s="164"/>
      <c r="M65" s="164"/>
      <c r="N65" s="122"/>
      <c r="O65" s="122"/>
      <c r="P65" s="164"/>
      <c r="Q65" s="164"/>
      <c r="R65" s="122"/>
      <c r="S65" s="122"/>
    </row>
    <row r="66" spans="1:19" ht="15" customHeight="1" hidden="1">
      <c r="A66" s="35" t="s">
        <v>22</v>
      </c>
      <c r="B66" s="35" t="s">
        <v>74</v>
      </c>
      <c r="C66" s="165">
        <f t="shared" si="1"/>
        <v>0</v>
      </c>
      <c r="D66" s="164"/>
      <c r="E66" s="164"/>
      <c r="F66" s="166"/>
      <c r="G66" s="166"/>
      <c r="H66" s="164"/>
      <c r="I66" s="164"/>
      <c r="J66" s="122"/>
      <c r="K66" s="122"/>
      <c r="L66" s="164"/>
      <c r="M66" s="164"/>
      <c r="N66" s="122"/>
      <c r="O66" s="122"/>
      <c r="P66" s="164"/>
      <c r="Q66" s="164"/>
      <c r="R66" s="122"/>
      <c r="S66" s="122"/>
    </row>
    <row r="67" spans="1:19" ht="15" customHeight="1" hidden="1">
      <c r="A67" s="35" t="s">
        <v>69</v>
      </c>
      <c r="B67" s="35" t="s">
        <v>94</v>
      </c>
      <c r="C67" s="165">
        <f t="shared" si="1"/>
        <v>0</v>
      </c>
      <c r="D67" s="57"/>
      <c r="E67" s="57"/>
      <c r="F67" s="58"/>
      <c r="G67" s="58"/>
      <c r="H67" s="59"/>
      <c r="I67" s="59"/>
      <c r="J67" s="60"/>
      <c r="K67" s="60"/>
      <c r="L67" s="59"/>
      <c r="M67" s="59"/>
      <c r="N67" s="61"/>
      <c r="O67" s="61"/>
      <c r="P67" s="57"/>
      <c r="Q67" s="57"/>
      <c r="R67" s="61"/>
      <c r="S67" s="61"/>
    </row>
    <row r="68" spans="1:19" ht="15" customHeight="1" hidden="1">
      <c r="A68" s="86" t="s">
        <v>171</v>
      </c>
      <c r="B68" s="86" t="s">
        <v>241</v>
      </c>
      <c r="C68" s="165">
        <f aca="true" t="shared" si="2" ref="C68:C99">SUM(D68:R68)</f>
        <v>0</v>
      </c>
      <c r="D68" s="164"/>
      <c r="E68" s="164"/>
      <c r="F68" s="122"/>
      <c r="G68" s="122"/>
      <c r="H68" s="164"/>
      <c r="I68" s="164"/>
      <c r="J68" s="122"/>
      <c r="K68" s="122"/>
      <c r="L68" s="164"/>
      <c r="M68" s="164"/>
      <c r="N68" s="122"/>
      <c r="O68" s="122"/>
      <c r="P68" s="164"/>
      <c r="Q68" s="164"/>
      <c r="R68" s="122"/>
      <c r="S68" s="122"/>
    </row>
    <row r="69" spans="1:19" ht="15" customHeight="1" hidden="1">
      <c r="A69" s="86" t="s">
        <v>135</v>
      </c>
      <c r="B69" s="86" t="s">
        <v>242</v>
      </c>
      <c r="C69" s="165">
        <f t="shared" si="2"/>
        <v>0</v>
      </c>
      <c r="D69" s="57"/>
      <c r="E69" s="57"/>
      <c r="F69" s="58"/>
      <c r="G69" s="58"/>
      <c r="H69" s="59"/>
      <c r="I69" s="59"/>
      <c r="J69" s="60"/>
      <c r="K69" s="60"/>
      <c r="L69" s="59"/>
      <c r="M69" s="59"/>
      <c r="N69" s="61"/>
      <c r="O69" s="61"/>
      <c r="P69" s="57"/>
      <c r="Q69" s="57"/>
      <c r="R69" s="61"/>
      <c r="S69" s="61"/>
    </row>
    <row r="70" spans="1:19" ht="15" customHeight="1" hidden="1">
      <c r="A70" s="35" t="s">
        <v>92</v>
      </c>
      <c r="B70" s="35" t="s">
        <v>93</v>
      </c>
      <c r="C70" s="165">
        <f t="shared" si="2"/>
        <v>0</v>
      </c>
      <c r="D70" s="120"/>
      <c r="E70" s="100"/>
      <c r="F70" s="101"/>
      <c r="G70" s="101"/>
      <c r="H70" s="120"/>
      <c r="I70" s="120"/>
      <c r="J70" s="101"/>
      <c r="K70" s="101"/>
      <c r="L70" s="120"/>
      <c r="M70" s="120"/>
      <c r="N70" s="101"/>
      <c r="O70" s="101"/>
      <c r="P70" s="120"/>
      <c r="Q70" s="120"/>
      <c r="R70" s="101"/>
      <c r="S70" s="101"/>
    </row>
    <row r="71" spans="1:19" ht="15" customHeight="1" hidden="1">
      <c r="A71" s="35" t="s">
        <v>72</v>
      </c>
      <c r="B71" s="35" t="s">
        <v>96</v>
      </c>
      <c r="C71" s="165">
        <f t="shared" si="2"/>
        <v>0</v>
      </c>
      <c r="D71" s="164"/>
      <c r="E71" s="164"/>
      <c r="F71" s="122"/>
      <c r="G71" s="122"/>
      <c r="H71" s="164"/>
      <c r="I71" s="164"/>
      <c r="J71" s="122"/>
      <c r="K71" s="122"/>
      <c r="L71" s="164"/>
      <c r="M71" s="164"/>
      <c r="N71" s="122"/>
      <c r="O71" s="122"/>
      <c r="P71" s="164"/>
      <c r="Q71" s="164"/>
      <c r="R71" s="122"/>
      <c r="S71" s="122"/>
    </row>
    <row r="72" spans="1:19" ht="15" customHeight="1" hidden="1">
      <c r="A72" s="35" t="s">
        <v>171</v>
      </c>
      <c r="B72" s="35" t="s">
        <v>203</v>
      </c>
      <c r="C72" s="165">
        <f t="shared" si="2"/>
        <v>0</v>
      </c>
      <c r="D72" s="164"/>
      <c r="E72" s="164"/>
      <c r="F72" s="122"/>
      <c r="G72" s="122"/>
      <c r="H72" s="164"/>
      <c r="I72" s="164"/>
      <c r="J72" s="122"/>
      <c r="K72" s="122"/>
      <c r="L72" s="164"/>
      <c r="M72" s="164"/>
      <c r="N72" s="122"/>
      <c r="O72" s="122"/>
      <c r="P72" s="164"/>
      <c r="Q72" s="164"/>
      <c r="R72" s="122"/>
      <c r="S72" s="122"/>
    </row>
    <row r="73" spans="1:19" ht="15" customHeight="1" hidden="1">
      <c r="A73" s="35" t="s">
        <v>169</v>
      </c>
      <c r="B73" s="35" t="s">
        <v>170</v>
      </c>
      <c r="C73" s="165">
        <f t="shared" si="2"/>
        <v>0</v>
      </c>
      <c r="D73" s="164"/>
      <c r="E73" s="164"/>
      <c r="F73" s="122"/>
      <c r="G73" s="122"/>
      <c r="H73" s="164"/>
      <c r="I73" s="164"/>
      <c r="J73" s="122"/>
      <c r="K73" s="122"/>
      <c r="L73" s="164"/>
      <c r="M73" s="164"/>
      <c r="N73" s="122"/>
      <c r="O73" s="122"/>
      <c r="P73" s="164"/>
      <c r="Q73" s="164"/>
      <c r="R73" s="122"/>
      <c r="S73" s="122"/>
    </row>
    <row r="74" spans="1:19" ht="15" customHeight="1" hidden="1">
      <c r="A74" s="35" t="s">
        <v>171</v>
      </c>
      <c r="B74" s="35" t="s">
        <v>172</v>
      </c>
      <c r="C74" s="165">
        <f t="shared" si="2"/>
        <v>0</v>
      </c>
      <c r="D74" s="164"/>
      <c r="E74" s="164"/>
      <c r="F74" s="166"/>
      <c r="G74" s="166"/>
      <c r="H74" s="164"/>
      <c r="I74" s="164"/>
      <c r="J74" s="122"/>
      <c r="K74" s="122"/>
      <c r="L74" s="164"/>
      <c r="M74" s="164"/>
      <c r="N74" s="122"/>
      <c r="O74" s="122"/>
      <c r="P74" s="164"/>
      <c r="Q74" s="164"/>
      <c r="R74" s="122"/>
      <c r="S74" s="122"/>
    </row>
    <row r="75" spans="1:19" ht="15" customHeight="1" hidden="1">
      <c r="A75" s="35" t="s">
        <v>135</v>
      </c>
      <c r="B75" s="35" t="s">
        <v>154</v>
      </c>
      <c r="C75" s="165">
        <f t="shared" si="2"/>
        <v>0</v>
      </c>
      <c r="D75" s="164"/>
      <c r="E75" s="164"/>
      <c r="F75" s="166"/>
      <c r="G75" s="166"/>
      <c r="H75" s="164"/>
      <c r="I75" s="164"/>
      <c r="J75" s="122"/>
      <c r="K75" s="122"/>
      <c r="L75" s="164"/>
      <c r="M75" s="164"/>
      <c r="N75" s="122"/>
      <c r="O75" s="122"/>
      <c r="P75" s="164"/>
      <c r="Q75" s="164"/>
      <c r="R75" s="122"/>
      <c r="S75" s="122"/>
    </row>
    <row r="76" spans="1:19" ht="15" customHeight="1" hidden="1">
      <c r="A76" s="35" t="s">
        <v>101</v>
      </c>
      <c r="B76" s="35" t="s">
        <v>102</v>
      </c>
      <c r="C76" s="165">
        <f t="shared" si="2"/>
        <v>0</v>
      </c>
      <c r="D76" s="164"/>
      <c r="E76" s="164"/>
      <c r="F76" s="166"/>
      <c r="G76" s="166"/>
      <c r="H76" s="164"/>
      <c r="I76" s="164"/>
      <c r="J76" s="122"/>
      <c r="K76" s="122"/>
      <c r="L76" s="164"/>
      <c r="M76" s="164"/>
      <c r="N76" s="122"/>
      <c r="O76" s="122"/>
      <c r="P76" s="164"/>
      <c r="Q76" s="164"/>
      <c r="R76" s="122"/>
      <c r="S76" s="122"/>
    </row>
    <row r="77" spans="1:19" ht="15" customHeight="1" hidden="1">
      <c r="A77" s="35" t="s">
        <v>262</v>
      </c>
      <c r="B77" s="35" t="s">
        <v>261</v>
      </c>
      <c r="C77" s="165">
        <f t="shared" si="2"/>
        <v>0</v>
      </c>
      <c r="D77" s="57"/>
      <c r="E77" s="57"/>
      <c r="F77" s="58"/>
      <c r="G77" s="58"/>
      <c r="H77" s="59"/>
      <c r="I77" s="59"/>
      <c r="J77" s="60"/>
      <c r="K77" s="60"/>
      <c r="L77" s="59"/>
      <c r="M77" s="59"/>
      <c r="N77" s="61"/>
      <c r="O77" s="61"/>
      <c r="P77" s="57"/>
      <c r="Q77" s="57"/>
      <c r="R77" s="61"/>
      <c r="S77" s="61"/>
    </row>
    <row r="78" spans="1:19" ht="15" customHeight="1" hidden="1">
      <c r="A78" s="35" t="s">
        <v>48</v>
      </c>
      <c r="B78" s="90" t="s">
        <v>153</v>
      </c>
      <c r="C78" s="165">
        <f t="shared" si="2"/>
        <v>0</v>
      </c>
      <c r="D78" s="120"/>
      <c r="E78" s="120"/>
      <c r="F78" s="101"/>
      <c r="G78" s="101"/>
      <c r="H78" s="120"/>
      <c r="I78" s="120"/>
      <c r="J78" s="101"/>
      <c r="K78" s="101"/>
      <c r="L78" s="120"/>
      <c r="M78" s="120"/>
      <c r="N78" s="101"/>
      <c r="O78" s="101"/>
      <c r="P78" s="120"/>
      <c r="Q78" s="120"/>
      <c r="R78" s="101"/>
      <c r="S78" s="101"/>
    </row>
    <row r="79" spans="1:19" ht="15" customHeight="1" hidden="1">
      <c r="A79" s="35" t="s">
        <v>29</v>
      </c>
      <c r="B79" s="90" t="s">
        <v>157</v>
      </c>
      <c r="C79" s="165">
        <f t="shared" si="2"/>
        <v>0</v>
      </c>
      <c r="D79" s="57"/>
      <c r="E79" s="57"/>
      <c r="F79" s="58"/>
      <c r="G79" s="58"/>
      <c r="H79" s="59"/>
      <c r="I79" s="59"/>
      <c r="J79" s="60"/>
      <c r="K79" s="60"/>
      <c r="L79" s="59"/>
      <c r="M79" s="59"/>
      <c r="N79" s="61"/>
      <c r="O79" s="61"/>
      <c r="P79" s="57"/>
      <c r="Q79" s="57"/>
      <c r="R79" s="61"/>
      <c r="S79" s="61"/>
    </row>
    <row r="80" spans="1:19" ht="15" customHeight="1" hidden="1">
      <c r="A80" s="35" t="s">
        <v>80</v>
      </c>
      <c r="B80" s="35" t="s">
        <v>81</v>
      </c>
      <c r="C80" s="165">
        <f t="shared" si="2"/>
        <v>0</v>
      </c>
      <c r="D80" s="57"/>
      <c r="E80" s="57"/>
      <c r="F80" s="58"/>
      <c r="G80" s="58"/>
      <c r="H80" s="59"/>
      <c r="I80" s="59"/>
      <c r="J80" s="60"/>
      <c r="K80" s="60"/>
      <c r="L80" s="59"/>
      <c r="M80" s="59"/>
      <c r="N80" s="61"/>
      <c r="O80" s="61"/>
      <c r="P80" s="57"/>
      <c r="Q80" s="57"/>
      <c r="R80" s="61"/>
      <c r="S80" s="61"/>
    </row>
    <row r="81" spans="1:19" ht="15" customHeight="1" hidden="1">
      <c r="A81" s="35" t="s">
        <v>64</v>
      </c>
      <c r="B81" s="35" t="s">
        <v>65</v>
      </c>
      <c r="C81" s="165">
        <f t="shared" si="2"/>
        <v>0</v>
      </c>
      <c r="D81" s="164"/>
      <c r="E81" s="164"/>
      <c r="F81" s="122"/>
      <c r="G81" s="122"/>
      <c r="H81" s="164"/>
      <c r="I81" s="164"/>
      <c r="J81" s="122"/>
      <c r="K81" s="122"/>
      <c r="L81" s="164"/>
      <c r="M81" s="164"/>
      <c r="N81" s="122"/>
      <c r="O81" s="122"/>
      <c r="P81" s="164"/>
      <c r="Q81" s="164"/>
      <c r="R81" s="122"/>
      <c r="S81" s="122"/>
    </row>
    <row r="82" spans="1:19" ht="15" customHeight="1" hidden="1">
      <c r="A82" s="35" t="s">
        <v>62</v>
      </c>
      <c r="B82" s="35" t="s">
        <v>63</v>
      </c>
      <c r="C82" s="165">
        <f t="shared" si="2"/>
        <v>0</v>
      </c>
      <c r="D82" s="57"/>
      <c r="E82" s="57"/>
      <c r="F82" s="58"/>
      <c r="G82" s="58"/>
      <c r="H82" s="59"/>
      <c r="I82" s="59"/>
      <c r="J82" s="60"/>
      <c r="K82" s="60"/>
      <c r="L82" s="59"/>
      <c r="M82" s="59"/>
      <c r="N82" s="61"/>
      <c r="O82" s="61"/>
      <c r="P82" s="57"/>
      <c r="Q82" s="57"/>
      <c r="R82" s="61"/>
      <c r="S82" s="61"/>
    </row>
    <row r="83" spans="1:19" ht="15" customHeight="1" hidden="1">
      <c r="A83" s="35" t="s">
        <v>130</v>
      </c>
      <c r="B83" s="35" t="s">
        <v>131</v>
      </c>
      <c r="C83" s="165">
        <f t="shared" si="2"/>
        <v>0</v>
      </c>
      <c r="D83" s="57"/>
      <c r="E83" s="57"/>
      <c r="F83" s="58"/>
      <c r="G83" s="58"/>
      <c r="H83" s="59"/>
      <c r="I83" s="59"/>
      <c r="J83" s="60"/>
      <c r="K83" s="60"/>
      <c r="L83" s="59"/>
      <c r="M83" s="59"/>
      <c r="N83" s="61"/>
      <c r="O83" s="61"/>
      <c r="P83" s="57"/>
      <c r="Q83" s="57"/>
      <c r="R83" s="61"/>
      <c r="S83" s="61"/>
    </row>
    <row r="84" spans="1:19" ht="15" customHeight="1" hidden="1">
      <c r="A84" s="35" t="s">
        <v>39</v>
      </c>
      <c r="B84" s="90" t="s">
        <v>110</v>
      </c>
      <c r="C84" s="165">
        <f t="shared" si="2"/>
        <v>0</v>
      </c>
      <c r="D84" s="57"/>
      <c r="E84" s="57"/>
      <c r="F84" s="58"/>
      <c r="G84" s="58"/>
      <c r="H84" s="59"/>
      <c r="I84" s="59"/>
      <c r="J84" s="60"/>
      <c r="K84" s="60"/>
      <c r="L84" s="59"/>
      <c r="M84" s="59"/>
      <c r="N84" s="61"/>
      <c r="O84" s="61"/>
      <c r="P84" s="57"/>
      <c r="Q84" s="57"/>
      <c r="R84" s="61"/>
      <c r="S84" s="61"/>
    </row>
    <row r="85" spans="1:19" ht="15" customHeight="1" hidden="1">
      <c r="A85" s="35" t="s">
        <v>166</v>
      </c>
      <c r="B85" s="35" t="s">
        <v>167</v>
      </c>
      <c r="C85" s="165">
        <f t="shared" si="2"/>
        <v>0</v>
      </c>
      <c r="D85" s="164"/>
      <c r="E85" s="164"/>
      <c r="F85" s="122"/>
      <c r="G85" s="122"/>
      <c r="H85" s="164"/>
      <c r="I85" s="164"/>
      <c r="J85" s="122"/>
      <c r="K85" s="122"/>
      <c r="L85" s="164"/>
      <c r="M85" s="164"/>
      <c r="N85" s="122"/>
      <c r="O85" s="122"/>
      <c r="P85" s="164"/>
      <c r="Q85" s="164"/>
      <c r="R85" s="122"/>
      <c r="S85" s="122"/>
    </row>
    <row r="86" spans="1:19" ht="15" customHeight="1" hidden="1">
      <c r="A86" s="35" t="s">
        <v>39</v>
      </c>
      <c r="B86" s="90" t="s">
        <v>100</v>
      </c>
      <c r="C86" s="165">
        <f t="shared" si="2"/>
        <v>0</v>
      </c>
      <c r="D86" s="57"/>
      <c r="E86" s="57"/>
      <c r="F86" s="58"/>
      <c r="G86" s="58"/>
      <c r="H86" s="59"/>
      <c r="I86" s="59"/>
      <c r="J86" s="60"/>
      <c r="K86" s="60"/>
      <c r="L86" s="59"/>
      <c r="M86" s="59"/>
      <c r="N86" s="61"/>
      <c r="O86" s="61"/>
      <c r="P86" s="57"/>
      <c r="Q86" s="57"/>
      <c r="R86" s="61"/>
      <c r="S86" s="61"/>
    </row>
    <row r="87" spans="1:19" ht="15" customHeight="1" hidden="1">
      <c r="A87" s="35" t="s">
        <v>33</v>
      </c>
      <c r="B87" s="35" t="s">
        <v>34</v>
      </c>
      <c r="C87" s="165">
        <f t="shared" si="2"/>
        <v>0</v>
      </c>
      <c r="D87" s="57"/>
      <c r="E87" s="57"/>
      <c r="F87" s="58"/>
      <c r="G87" s="58"/>
      <c r="H87" s="59"/>
      <c r="I87" s="59"/>
      <c r="J87" s="60"/>
      <c r="K87" s="60"/>
      <c r="L87" s="59"/>
      <c r="M87" s="59"/>
      <c r="N87" s="61"/>
      <c r="O87" s="61"/>
      <c r="P87" s="57"/>
      <c r="Q87" s="57"/>
      <c r="R87" s="61"/>
      <c r="S87" s="61"/>
    </row>
    <row r="88" spans="1:19" ht="15" customHeight="1" hidden="1">
      <c r="A88" s="35" t="s">
        <v>264</v>
      </c>
      <c r="B88" s="35" t="s">
        <v>107</v>
      </c>
      <c r="C88" s="165">
        <f t="shared" si="2"/>
        <v>0</v>
      </c>
      <c r="D88" s="57"/>
      <c r="E88" s="57"/>
      <c r="F88" s="58"/>
      <c r="G88" s="58"/>
      <c r="H88" s="59"/>
      <c r="I88" s="59"/>
      <c r="J88" s="60"/>
      <c r="K88" s="60"/>
      <c r="L88" s="59"/>
      <c r="M88" s="59"/>
      <c r="N88" s="61"/>
      <c r="O88" s="61"/>
      <c r="P88" s="57"/>
      <c r="Q88" s="57"/>
      <c r="R88" s="61"/>
      <c r="S88" s="61"/>
    </row>
    <row r="89" spans="1:19" ht="15" customHeight="1" hidden="1">
      <c r="A89" s="35" t="s">
        <v>245</v>
      </c>
      <c r="B89" s="35" t="s">
        <v>246</v>
      </c>
      <c r="C89" s="165">
        <f t="shared" si="2"/>
        <v>0</v>
      </c>
      <c r="D89" s="57"/>
      <c r="E89" s="57"/>
      <c r="F89" s="58"/>
      <c r="G89" s="58"/>
      <c r="H89" s="59"/>
      <c r="I89" s="59"/>
      <c r="J89" s="60"/>
      <c r="K89" s="60"/>
      <c r="L89" s="59"/>
      <c r="M89" s="59"/>
      <c r="N89" s="61"/>
      <c r="O89" s="61"/>
      <c r="P89" s="57"/>
      <c r="Q89" s="57"/>
      <c r="R89" s="61"/>
      <c r="S89" s="61"/>
    </row>
    <row r="90" spans="1:19" ht="15" customHeight="1" hidden="1">
      <c r="A90" s="35" t="s">
        <v>247</v>
      </c>
      <c r="B90" s="35" t="s">
        <v>246</v>
      </c>
      <c r="C90" s="165">
        <f t="shared" si="2"/>
        <v>0</v>
      </c>
      <c r="D90" s="57"/>
      <c r="E90" s="57"/>
      <c r="F90" s="58"/>
      <c r="G90" s="58"/>
      <c r="H90" s="59"/>
      <c r="I90" s="59"/>
      <c r="J90" s="60"/>
      <c r="K90" s="60"/>
      <c r="L90" s="59"/>
      <c r="M90" s="59"/>
      <c r="N90" s="61"/>
      <c r="O90" s="61"/>
      <c r="P90" s="57"/>
      <c r="Q90" s="57"/>
      <c r="R90" s="61"/>
      <c r="S90" s="61"/>
    </row>
    <row r="91" spans="1:19" ht="15" customHeight="1" hidden="1">
      <c r="A91" s="35" t="s">
        <v>233</v>
      </c>
      <c r="B91" s="35" t="s">
        <v>234</v>
      </c>
      <c r="C91" s="165">
        <f t="shared" si="2"/>
        <v>0</v>
      </c>
      <c r="D91" s="57"/>
      <c r="E91" s="57"/>
      <c r="F91" s="58"/>
      <c r="G91" s="58"/>
      <c r="H91" s="59"/>
      <c r="I91" s="59"/>
      <c r="J91" s="60"/>
      <c r="K91" s="60"/>
      <c r="L91" s="59"/>
      <c r="M91" s="59"/>
      <c r="N91" s="61"/>
      <c r="O91" s="61"/>
      <c r="P91" s="57"/>
      <c r="Q91" s="44"/>
      <c r="R91" s="61"/>
      <c r="S91" s="61"/>
    </row>
    <row r="92" spans="1:19" ht="15" customHeight="1" hidden="1">
      <c r="A92" s="35" t="s">
        <v>29</v>
      </c>
      <c r="B92" s="90" t="s">
        <v>152</v>
      </c>
      <c r="C92" s="165">
        <f t="shared" si="2"/>
        <v>0</v>
      </c>
      <c r="D92" s="57"/>
      <c r="E92" s="57"/>
      <c r="F92" s="58"/>
      <c r="G92" s="58"/>
      <c r="H92" s="59"/>
      <c r="I92" s="59"/>
      <c r="J92" s="60"/>
      <c r="K92" s="60"/>
      <c r="L92" s="59"/>
      <c r="M92" s="59"/>
      <c r="N92" s="61"/>
      <c r="O92" s="61"/>
      <c r="P92" s="57"/>
      <c r="Q92" s="57"/>
      <c r="R92" s="61"/>
      <c r="S92" s="61"/>
    </row>
    <row r="93" spans="1:19" ht="15" customHeight="1" hidden="1">
      <c r="A93" s="35" t="s">
        <v>200</v>
      </c>
      <c r="B93" s="35" t="s">
        <v>201</v>
      </c>
      <c r="C93" s="165">
        <f t="shared" si="2"/>
        <v>0</v>
      </c>
      <c r="D93" s="57"/>
      <c r="E93" s="57"/>
      <c r="F93" s="58"/>
      <c r="G93" s="58"/>
      <c r="H93" s="59"/>
      <c r="I93" s="59"/>
      <c r="J93" s="60"/>
      <c r="K93" s="60"/>
      <c r="L93" s="59"/>
      <c r="M93" s="59"/>
      <c r="N93" s="61"/>
      <c r="O93" s="61"/>
      <c r="P93" s="57"/>
      <c r="Q93" s="57"/>
      <c r="R93" s="61"/>
      <c r="S93" s="61"/>
    </row>
    <row r="94" spans="1:19" ht="15" customHeight="1" hidden="1">
      <c r="A94" s="35" t="s">
        <v>89</v>
      </c>
      <c r="B94" s="35" t="s">
        <v>202</v>
      </c>
      <c r="C94" s="165">
        <f t="shared" si="2"/>
        <v>0</v>
      </c>
      <c r="D94" s="57"/>
      <c r="E94" s="57"/>
      <c r="F94" s="58"/>
      <c r="G94" s="58"/>
      <c r="H94" s="59"/>
      <c r="I94" s="59"/>
      <c r="J94" s="60"/>
      <c r="K94" s="60"/>
      <c r="L94" s="59"/>
      <c r="M94" s="59"/>
      <c r="N94" s="61"/>
      <c r="O94" s="61"/>
      <c r="P94" s="57"/>
      <c r="Q94" s="57"/>
      <c r="R94" s="61"/>
      <c r="S94" s="61"/>
    </row>
    <row r="95" spans="1:19" ht="15" customHeight="1" hidden="1">
      <c r="A95" s="35" t="s">
        <v>40</v>
      </c>
      <c r="B95" s="35" t="s">
        <v>41</v>
      </c>
      <c r="C95" s="165">
        <f t="shared" si="2"/>
        <v>0</v>
      </c>
      <c r="D95" s="164"/>
      <c r="E95" s="164"/>
      <c r="F95" s="122"/>
      <c r="G95" s="122"/>
      <c r="H95" s="164"/>
      <c r="I95" s="164"/>
      <c r="J95" s="122"/>
      <c r="K95" s="122"/>
      <c r="L95" s="164"/>
      <c r="M95" s="164"/>
      <c r="N95" s="122"/>
      <c r="O95" s="122"/>
      <c r="P95" s="164"/>
      <c r="Q95" s="164"/>
      <c r="R95" s="122"/>
      <c r="S95" s="122"/>
    </row>
    <row r="96" spans="1:19" ht="15" customHeight="1" hidden="1">
      <c r="A96" s="35" t="s">
        <v>181</v>
      </c>
      <c r="B96" s="35" t="s">
        <v>182</v>
      </c>
      <c r="C96" s="165">
        <f t="shared" si="2"/>
        <v>0</v>
      </c>
      <c r="D96" s="164"/>
      <c r="E96" s="164"/>
      <c r="F96" s="122"/>
      <c r="G96" s="122"/>
      <c r="H96" s="164"/>
      <c r="I96" s="164"/>
      <c r="J96" s="122"/>
      <c r="K96" s="122"/>
      <c r="L96" s="164"/>
      <c r="M96" s="164"/>
      <c r="N96" s="122"/>
      <c r="O96" s="122"/>
      <c r="P96" s="164"/>
      <c r="Q96" s="164"/>
      <c r="R96" s="122"/>
      <c r="S96" s="122"/>
    </row>
    <row r="97" spans="1:19" ht="15" customHeight="1" hidden="1">
      <c r="A97" s="35" t="s">
        <v>175</v>
      </c>
      <c r="B97" s="35" t="s">
        <v>180</v>
      </c>
      <c r="C97" s="165">
        <f t="shared" si="2"/>
        <v>0</v>
      </c>
      <c r="D97" s="164"/>
      <c r="E97" s="164"/>
      <c r="F97" s="122"/>
      <c r="G97" s="122"/>
      <c r="H97" s="164"/>
      <c r="I97" s="164"/>
      <c r="J97" s="122"/>
      <c r="K97" s="122"/>
      <c r="L97" s="164"/>
      <c r="M97" s="164"/>
      <c r="N97" s="122"/>
      <c r="O97" s="122"/>
      <c r="P97" s="164"/>
      <c r="Q97" s="164"/>
      <c r="R97" s="122"/>
      <c r="S97" s="122"/>
    </row>
    <row r="98" spans="1:19" ht="15" customHeight="1" hidden="1">
      <c r="A98" s="35" t="s">
        <v>168</v>
      </c>
      <c r="B98" s="35" t="s">
        <v>152</v>
      </c>
      <c r="C98" s="165">
        <f t="shared" si="2"/>
        <v>0</v>
      </c>
      <c r="D98" s="164"/>
      <c r="E98" s="164"/>
      <c r="F98" s="122"/>
      <c r="G98" s="122"/>
      <c r="H98" s="164"/>
      <c r="I98" s="164"/>
      <c r="J98" s="122"/>
      <c r="K98" s="122"/>
      <c r="L98" s="164"/>
      <c r="M98" s="164"/>
      <c r="N98" s="122"/>
      <c r="O98" s="122"/>
      <c r="P98" s="164"/>
      <c r="Q98" s="164"/>
      <c r="R98" s="122"/>
      <c r="S98" s="122"/>
    </row>
    <row r="99" spans="1:19" ht="15" customHeight="1" hidden="1">
      <c r="A99" s="35" t="s">
        <v>39</v>
      </c>
      <c r="B99" s="35" t="s">
        <v>253</v>
      </c>
      <c r="C99" s="165">
        <f t="shared" si="2"/>
        <v>0</v>
      </c>
      <c r="D99" s="164"/>
      <c r="E99" s="164"/>
      <c r="F99" s="122"/>
      <c r="G99" s="122"/>
      <c r="H99" s="164"/>
      <c r="I99" s="164"/>
      <c r="J99" s="122"/>
      <c r="K99" s="122"/>
      <c r="L99" s="164"/>
      <c r="M99" s="164"/>
      <c r="N99" s="122"/>
      <c r="O99" s="122"/>
      <c r="P99" s="164"/>
      <c r="Q99" s="164"/>
      <c r="R99" s="122"/>
      <c r="S99" s="122"/>
    </row>
    <row r="100" spans="1:3" ht="15" customHeight="1" hidden="1">
      <c r="A100" s="35" t="s">
        <v>80</v>
      </c>
      <c r="B100" s="35" t="s">
        <v>96</v>
      </c>
      <c r="C100" s="165">
        <f>SUM(D100:R100)</f>
        <v>0</v>
      </c>
    </row>
    <row r="101" spans="1:3" ht="15" customHeight="1" hidden="1">
      <c r="A101" s="35" t="s">
        <v>228</v>
      </c>
      <c r="B101" s="35" t="s">
        <v>229</v>
      </c>
      <c r="C101" s="165">
        <f>SUM(D101:R101)</f>
        <v>0</v>
      </c>
    </row>
    <row r="102" spans="1:3" ht="15" customHeight="1" hidden="1">
      <c r="A102" s="35" t="s">
        <v>235</v>
      </c>
      <c r="B102" s="35" t="s">
        <v>236</v>
      </c>
      <c r="C102" s="165">
        <f>SUM(D102:R102)</f>
        <v>0</v>
      </c>
    </row>
    <row r="103" spans="1:3" ht="15" customHeight="1" hidden="1">
      <c r="A103" s="35" t="s">
        <v>156</v>
      </c>
      <c r="B103" s="35" t="s">
        <v>138</v>
      </c>
      <c r="C103" s="165">
        <f>SUM(D103:R103)</f>
        <v>0</v>
      </c>
    </row>
    <row r="104" spans="1:44" ht="15" customHeight="1" hidden="1">
      <c r="A104" s="35" t="s">
        <v>204</v>
      </c>
      <c r="B104" s="35" t="s">
        <v>205</v>
      </c>
      <c r="C104" s="165">
        <f>SUM(D104:R104)</f>
        <v>0</v>
      </c>
      <c r="D104" s="164"/>
      <c r="E104" s="164"/>
      <c r="F104" s="166"/>
      <c r="G104" s="166"/>
      <c r="H104" s="164"/>
      <c r="I104" s="164"/>
      <c r="J104" s="122"/>
      <c r="K104" s="122"/>
      <c r="L104" s="164"/>
      <c r="M104" s="164"/>
      <c r="N104" s="122"/>
      <c r="O104" s="122"/>
      <c r="P104" s="164"/>
      <c r="Q104" s="164"/>
      <c r="R104" s="122"/>
      <c r="S104" s="122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3:19" ht="15">
      <c r="C105" s="165"/>
      <c r="D105" s="164">
        <f>SUM(D4:D104)/D3</f>
        <v>18</v>
      </c>
      <c r="E105" s="164"/>
      <c r="F105" s="122">
        <f>SUM(F4:F81)/F3</f>
        <v>6</v>
      </c>
      <c r="G105" s="122"/>
      <c r="H105" s="164">
        <f>SUM(H4:H97)/H3</f>
        <v>8</v>
      </c>
      <c r="I105" s="164"/>
      <c r="J105" s="122">
        <f>SUM(J4:J81)/J3</f>
        <v>9</v>
      </c>
      <c r="K105" s="122"/>
      <c r="L105" s="164">
        <f>SUM(L4:L97)/L3</f>
        <v>4</v>
      </c>
      <c r="M105" s="164"/>
      <c r="N105" s="122">
        <f>SUM(N4:N81)/N3</f>
        <v>1</v>
      </c>
      <c r="O105" s="122"/>
      <c r="P105" s="164">
        <f>SUM(P4:P81)/P3</f>
        <v>1</v>
      </c>
      <c r="Q105" s="164"/>
      <c r="R105" s="122"/>
      <c r="S105" s="122"/>
    </row>
    <row r="106" spans="3:44" s="141" customFormat="1" ht="15">
      <c r="C106" s="142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ht="15">
      <c r="B107" s="90"/>
      <c r="D107" s="204" t="str">
        <f>D2</f>
        <v>cm, B0</v>
      </c>
      <c r="E107" s="205"/>
      <c r="F107" s="206" t="s">
        <v>326</v>
      </c>
      <c r="G107" s="207"/>
      <c r="H107" s="208"/>
      <c r="I107" s="209"/>
      <c r="J107" s="210" t="s">
        <v>165</v>
      </c>
      <c r="K107" s="211"/>
      <c r="L107" s="208" t="s">
        <v>165</v>
      </c>
      <c r="M107" s="209"/>
      <c r="N107" s="210" t="s">
        <v>24</v>
      </c>
      <c r="O107" s="211"/>
      <c r="P107" s="204" t="s">
        <v>315</v>
      </c>
      <c r="Q107" s="205"/>
      <c r="R107" s="210" t="s">
        <v>321</v>
      </c>
      <c r="S107" s="211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21">
      <c r="A108" s="9"/>
      <c r="B108" s="12" t="s">
        <v>6</v>
      </c>
      <c r="C108" s="10"/>
      <c r="D108" s="51">
        <v>1</v>
      </c>
      <c r="E108" s="92" t="s">
        <v>20</v>
      </c>
      <c r="F108" s="52">
        <v>1</v>
      </c>
      <c r="G108" s="11" t="s">
        <v>20</v>
      </c>
      <c r="H108" s="53">
        <v>1</v>
      </c>
      <c r="I108" s="93" t="s">
        <v>20</v>
      </c>
      <c r="J108" s="54">
        <v>2</v>
      </c>
      <c r="K108" s="94" t="s">
        <v>20</v>
      </c>
      <c r="L108" s="53">
        <v>2</v>
      </c>
      <c r="M108" s="93" t="s">
        <v>20</v>
      </c>
      <c r="N108" s="55">
        <v>3</v>
      </c>
      <c r="O108" s="95" t="s">
        <v>20</v>
      </c>
      <c r="P108" s="51">
        <v>3</v>
      </c>
      <c r="Q108" s="92" t="s">
        <v>20</v>
      </c>
      <c r="R108" s="55">
        <v>4</v>
      </c>
      <c r="S108" s="95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18" ht="15">
      <c r="A109" s="35" t="s">
        <v>27</v>
      </c>
      <c r="B109" s="90" t="s">
        <v>117</v>
      </c>
      <c r="C109" s="165">
        <f aca="true" t="shared" si="3" ref="C109:C140">SUM(D109:S109)</f>
        <v>7</v>
      </c>
      <c r="D109" s="164"/>
      <c r="E109" s="164"/>
      <c r="F109" s="166"/>
      <c r="G109" s="166"/>
      <c r="H109" s="164"/>
      <c r="I109" s="164"/>
      <c r="J109" s="122"/>
      <c r="K109" s="122"/>
      <c r="L109" s="164"/>
      <c r="M109" s="164"/>
      <c r="N109" s="122">
        <v>3</v>
      </c>
      <c r="O109" s="122"/>
      <c r="P109" s="164">
        <v>3</v>
      </c>
      <c r="Q109" s="164">
        <v>1</v>
      </c>
      <c r="R109" s="122"/>
    </row>
    <row r="110" spans="1:19" ht="15">
      <c r="A110" s="35" t="s">
        <v>51</v>
      </c>
      <c r="B110" s="35" t="s">
        <v>52</v>
      </c>
      <c r="C110" s="165">
        <f t="shared" si="3"/>
        <v>6</v>
      </c>
      <c r="D110" s="164"/>
      <c r="E110" s="164"/>
      <c r="F110" s="166"/>
      <c r="G110" s="166"/>
      <c r="H110" s="164"/>
      <c r="I110" s="164"/>
      <c r="J110" s="122"/>
      <c r="K110" s="122"/>
      <c r="L110" s="164"/>
      <c r="M110" s="164"/>
      <c r="N110" s="122">
        <v>3</v>
      </c>
      <c r="O110" s="122"/>
      <c r="P110" s="164">
        <v>3</v>
      </c>
      <c r="Q110" s="164"/>
      <c r="R110" s="122"/>
      <c r="S110" s="122"/>
    </row>
    <row r="111" spans="1:45" ht="15">
      <c r="A111" s="35" t="s">
        <v>8</v>
      </c>
      <c r="B111" s="90" t="s">
        <v>186</v>
      </c>
      <c r="C111" s="165">
        <f t="shared" si="3"/>
        <v>6</v>
      </c>
      <c r="D111" s="164"/>
      <c r="E111" s="164"/>
      <c r="F111" s="166"/>
      <c r="G111" s="166"/>
      <c r="H111" s="164"/>
      <c r="I111" s="164"/>
      <c r="J111" s="122"/>
      <c r="K111" s="122"/>
      <c r="L111" s="164">
        <v>2</v>
      </c>
      <c r="M111" s="164"/>
      <c r="N111" s="122">
        <v>3</v>
      </c>
      <c r="O111" s="122">
        <v>1</v>
      </c>
      <c r="P111" s="164"/>
      <c r="Q111" s="164"/>
      <c r="R111" s="122"/>
      <c r="S111" s="122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</row>
    <row r="112" spans="1:45" ht="15">
      <c r="A112" s="35" t="s">
        <v>140</v>
      </c>
      <c r="B112" s="35" t="s">
        <v>163</v>
      </c>
      <c r="C112" s="165">
        <f t="shared" si="3"/>
        <v>4</v>
      </c>
      <c r="D112" s="164">
        <v>2</v>
      </c>
      <c r="E112" s="164">
        <v>2</v>
      </c>
      <c r="F112" s="166"/>
      <c r="G112" s="166"/>
      <c r="H112" s="164"/>
      <c r="I112" s="164"/>
      <c r="J112" s="122"/>
      <c r="K112" s="122"/>
      <c r="L112" s="164"/>
      <c r="M112" s="164"/>
      <c r="N112" s="122"/>
      <c r="O112" s="122"/>
      <c r="P112" s="164"/>
      <c r="Q112" s="164"/>
      <c r="R112" s="122"/>
      <c r="S112" s="122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</row>
    <row r="113" spans="1:19" s="56" customFormat="1" ht="15">
      <c r="A113" s="35" t="s">
        <v>187</v>
      </c>
      <c r="B113" s="90" t="s">
        <v>188</v>
      </c>
      <c r="C113" s="165">
        <f t="shared" si="3"/>
        <v>4</v>
      </c>
      <c r="D113" s="164">
        <v>2</v>
      </c>
      <c r="E113" s="164">
        <v>2</v>
      </c>
      <c r="F113" s="166"/>
      <c r="G113" s="166"/>
      <c r="H113" s="164"/>
      <c r="I113" s="164"/>
      <c r="J113" s="122"/>
      <c r="K113" s="122"/>
      <c r="L113" s="164"/>
      <c r="M113" s="164"/>
      <c r="N113" s="122"/>
      <c r="O113" s="122"/>
      <c r="P113" s="164"/>
      <c r="Q113" s="164"/>
      <c r="R113" s="122"/>
      <c r="S113" s="122"/>
    </row>
    <row r="114" spans="1:45" s="56" customFormat="1" ht="15">
      <c r="A114" s="35" t="s">
        <v>304</v>
      </c>
      <c r="B114" s="90" t="s">
        <v>305</v>
      </c>
      <c r="C114" s="165">
        <f t="shared" si="3"/>
        <v>4</v>
      </c>
      <c r="D114" s="164">
        <v>2</v>
      </c>
      <c r="E114" s="164">
        <v>2</v>
      </c>
      <c r="F114" s="166"/>
      <c r="G114" s="166"/>
      <c r="H114" s="164"/>
      <c r="I114" s="164"/>
      <c r="J114" s="122"/>
      <c r="K114" s="122"/>
      <c r="L114" s="164"/>
      <c r="M114" s="164"/>
      <c r="N114" s="122"/>
      <c r="O114" s="122"/>
      <c r="P114" s="164"/>
      <c r="Q114" s="164"/>
      <c r="R114" s="122"/>
      <c r="S114" s="122"/>
      <c r="AS114" s="62"/>
    </row>
    <row r="115" spans="1:45" s="56" customFormat="1" ht="15">
      <c r="A115" s="35" t="s">
        <v>190</v>
      </c>
      <c r="B115" s="90" t="s">
        <v>191</v>
      </c>
      <c r="C115" s="165">
        <f t="shared" si="3"/>
        <v>4</v>
      </c>
      <c r="D115" s="164"/>
      <c r="E115" s="164"/>
      <c r="F115" s="166">
        <v>1</v>
      </c>
      <c r="G115" s="166"/>
      <c r="H115" s="164"/>
      <c r="I115" s="164"/>
      <c r="J115" s="122">
        <v>2</v>
      </c>
      <c r="K115" s="122">
        <v>1</v>
      </c>
      <c r="L115" s="164"/>
      <c r="M115" s="164"/>
      <c r="N115" s="122"/>
      <c r="O115" s="122"/>
      <c r="P115" s="164"/>
      <c r="Q115" s="164"/>
      <c r="R115" s="122"/>
      <c r="S115" s="122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62"/>
    </row>
    <row r="116" spans="1:45" s="56" customFormat="1" ht="15">
      <c r="A116" s="35" t="s">
        <v>142</v>
      </c>
      <c r="B116" s="90" t="s">
        <v>143</v>
      </c>
      <c r="C116" s="165">
        <f t="shared" si="3"/>
        <v>4</v>
      </c>
      <c r="D116" s="164">
        <v>1</v>
      </c>
      <c r="E116" s="164">
        <v>1</v>
      </c>
      <c r="F116" s="166">
        <v>1</v>
      </c>
      <c r="G116" s="166">
        <v>1</v>
      </c>
      <c r="H116" s="164"/>
      <c r="I116" s="164"/>
      <c r="J116" s="122"/>
      <c r="K116" s="122"/>
      <c r="L116" s="164"/>
      <c r="M116" s="164"/>
      <c r="N116" s="122"/>
      <c r="O116" s="122"/>
      <c r="P116" s="164"/>
      <c r="Q116" s="164"/>
      <c r="R116" s="122"/>
      <c r="S116" s="122"/>
      <c r="AS116" s="35"/>
    </row>
    <row r="117" spans="1:45" s="56" customFormat="1" ht="15">
      <c r="A117" s="35" t="s">
        <v>39</v>
      </c>
      <c r="B117" s="90" t="s">
        <v>318</v>
      </c>
      <c r="C117" s="165">
        <f t="shared" si="3"/>
        <v>3</v>
      </c>
      <c r="D117" s="164"/>
      <c r="E117" s="164"/>
      <c r="F117" s="166">
        <v>1</v>
      </c>
      <c r="G117" s="166"/>
      <c r="H117" s="164"/>
      <c r="I117" s="164"/>
      <c r="J117" s="122">
        <v>2</v>
      </c>
      <c r="K117" s="122"/>
      <c r="L117" s="164"/>
      <c r="M117" s="164"/>
      <c r="N117" s="122"/>
      <c r="O117" s="122"/>
      <c r="P117" s="164"/>
      <c r="Q117" s="164"/>
      <c r="R117" s="122"/>
      <c r="S117" s="122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35"/>
    </row>
    <row r="118" spans="1:45" s="56" customFormat="1" ht="15">
      <c r="A118" s="35" t="s">
        <v>221</v>
      </c>
      <c r="B118" s="90" t="s">
        <v>222</v>
      </c>
      <c r="C118" s="165">
        <f t="shared" si="3"/>
        <v>3</v>
      </c>
      <c r="D118" s="164"/>
      <c r="E118" s="164"/>
      <c r="F118" s="166"/>
      <c r="G118" s="166"/>
      <c r="H118" s="164"/>
      <c r="I118" s="164"/>
      <c r="J118" s="122"/>
      <c r="K118" s="122"/>
      <c r="L118" s="164">
        <v>2</v>
      </c>
      <c r="M118" s="164">
        <v>1</v>
      </c>
      <c r="N118" s="122"/>
      <c r="O118" s="122"/>
      <c r="P118" s="164"/>
      <c r="Q118" s="164"/>
      <c r="R118" s="122"/>
      <c r="S118" s="122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62"/>
    </row>
    <row r="119" spans="1:45" s="56" customFormat="1" ht="15">
      <c r="A119" s="35" t="s">
        <v>5</v>
      </c>
      <c r="B119" s="35" t="s">
        <v>75</v>
      </c>
      <c r="C119" s="165">
        <f t="shared" si="3"/>
        <v>3</v>
      </c>
      <c r="D119" s="164">
        <v>2</v>
      </c>
      <c r="E119" s="164">
        <v>1</v>
      </c>
      <c r="F119" s="166"/>
      <c r="G119" s="166"/>
      <c r="H119" s="164"/>
      <c r="I119" s="164"/>
      <c r="J119" s="122"/>
      <c r="K119" s="122"/>
      <c r="L119" s="164"/>
      <c r="M119" s="164"/>
      <c r="N119" s="122"/>
      <c r="O119" s="122"/>
      <c r="P119" s="164"/>
      <c r="Q119" s="164"/>
      <c r="R119" s="122"/>
      <c r="S119" s="122"/>
      <c r="AS119" s="62"/>
    </row>
    <row r="120" spans="1:45" s="56" customFormat="1" ht="15">
      <c r="A120" s="35" t="s">
        <v>176</v>
      </c>
      <c r="B120" s="90" t="s">
        <v>160</v>
      </c>
      <c r="C120" s="165">
        <f t="shared" si="3"/>
        <v>3</v>
      </c>
      <c r="D120" s="164">
        <v>2</v>
      </c>
      <c r="E120" s="164">
        <v>1</v>
      </c>
      <c r="F120" s="166"/>
      <c r="G120" s="166"/>
      <c r="H120" s="164"/>
      <c r="I120" s="164"/>
      <c r="J120" s="122"/>
      <c r="K120" s="122"/>
      <c r="L120" s="164"/>
      <c r="M120" s="164"/>
      <c r="N120" s="122"/>
      <c r="O120" s="122"/>
      <c r="P120" s="164"/>
      <c r="Q120" s="164"/>
      <c r="R120" s="122"/>
      <c r="S120" s="122"/>
      <c r="AS120" s="62"/>
    </row>
    <row r="121" spans="1:45" s="56" customFormat="1" ht="15">
      <c r="A121" s="35" t="s">
        <v>325</v>
      </c>
      <c r="B121" s="35" t="s">
        <v>307</v>
      </c>
      <c r="C121" s="165">
        <f t="shared" si="3"/>
        <v>3</v>
      </c>
      <c r="D121" s="62">
        <v>2</v>
      </c>
      <c r="E121" s="62">
        <v>1</v>
      </c>
      <c r="F121" s="49"/>
      <c r="G121" s="49"/>
      <c r="H121" s="62"/>
      <c r="I121" s="62"/>
      <c r="L121" s="62"/>
      <c r="M121" s="62"/>
      <c r="P121" s="62"/>
      <c r="Q121" s="62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35"/>
    </row>
    <row r="122" spans="1:44" s="56" customFormat="1" ht="15">
      <c r="A122" s="35" t="s">
        <v>103</v>
      </c>
      <c r="B122" s="90" t="s">
        <v>193</v>
      </c>
      <c r="C122" s="165">
        <f t="shared" si="3"/>
        <v>2</v>
      </c>
      <c r="D122" s="164"/>
      <c r="E122" s="164"/>
      <c r="F122" s="166"/>
      <c r="G122" s="166"/>
      <c r="H122" s="164"/>
      <c r="I122" s="164"/>
      <c r="J122" s="122">
        <v>2</v>
      </c>
      <c r="K122" s="122"/>
      <c r="L122" s="164"/>
      <c r="M122" s="164"/>
      <c r="N122" s="122"/>
      <c r="O122" s="122"/>
      <c r="P122" s="164"/>
      <c r="Q122" s="164"/>
      <c r="R122" s="122"/>
      <c r="S122" s="122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</row>
    <row r="123" spans="1:19" s="56" customFormat="1" ht="15">
      <c r="A123" s="35" t="s">
        <v>87</v>
      </c>
      <c r="B123" s="90" t="s">
        <v>88</v>
      </c>
      <c r="C123" s="165">
        <f t="shared" si="3"/>
        <v>1</v>
      </c>
      <c r="D123" s="164"/>
      <c r="E123" s="164"/>
      <c r="F123" s="166">
        <v>1</v>
      </c>
      <c r="G123" s="166"/>
      <c r="H123" s="164"/>
      <c r="I123" s="164"/>
      <c r="J123" s="122"/>
      <c r="K123" s="122"/>
      <c r="L123" s="164"/>
      <c r="M123" s="164"/>
      <c r="N123" s="122"/>
      <c r="O123" s="122"/>
      <c r="P123" s="164"/>
      <c r="Q123" s="164"/>
      <c r="R123" s="122"/>
      <c r="S123" s="122"/>
    </row>
    <row r="124" spans="1:19" s="56" customFormat="1" ht="15" hidden="1">
      <c r="A124" s="35" t="s">
        <v>218</v>
      </c>
      <c r="B124" s="90" t="s">
        <v>219</v>
      </c>
      <c r="C124" s="165">
        <f t="shared" si="3"/>
        <v>0</v>
      </c>
      <c r="D124" s="164"/>
      <c r="E124" s="164"/>
      <c r="F124" s="166"/>
      <c r="G124" s="166"/>
      <c r="H124" s="164"/>
      <c r="I124" s="164"/>
      <c r="J124" s="122"/>
      <c r="K124" s="122"/>
      <c r="L124" s="164"/>
      <c r="M124" s="164"/>
      <c r="N124" s="122"/>
      <c r="O124" s="122"/>
      <c r="P124" s="164"/>
      <c r="Q124" s="164"/>
      <c r="R124" s="122"/>
      <c r="S124" s="122"/>
    </row>
    <row r="125" spans="1:45" s="56" customFormat="1" ht="15" hidden="1">
      <c r="A125" s="35" t="s">
        <v>310</v>
      </c>
      <c r="B125" s="35" t="s">
        <v>56</v>
      </c>
      <c r="C125" s="165">
        <f t="shared" si="3"/>
        <v>0</v>
      </c>
      <c r="D125" s="164"/>
      <c r="E125" s="164"/>
      <c r="F125" s="166"/>
      <c r="G125" s="166"/>
      <c r="H125" s="164"/>
      <c r="I125" s="164"/>
      <c r="J125" s="122"/>
      <c r="K125" s="122"/>
      <c r="L125" s="164"/>
      <c r="M125" s="164"/>
      <c r="N125" s="122"/>
      <c r="O125" s="122"/>
      <c r="P125" s="164"/>
      <c r="Q125" s="164"/>
      <c r="R125" s="122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35"/>
    </row>
    <row r="126" spans="1:19" s="56" customFormat="1" ht="15" hidden="1">
      <c r="A126" s="35" t="s">
        <v>142</v>
      </c>
      <c r="B126" s="35" t="s">
        <v>88</v>
      </c>
      <c r="C126" s="165">
        <f t="shared" si="3"/>
        <v>0</v>
      </c>
      <c r="D126" s="164"/>
      <c r="E126" s="164"/>
      <c r="F126" s="166"/>
      <c r="G126" s="166"/>
      <c r="H126" s="164"/>
      <c r="I126" s="164"/>
      <c r="J126" s="122"/>
      <c r="K126" s="122"/>
      <c r="L126" s="164"/>
      <c r="M126" s="164"/>
      <c r="N126" s="122"/>
      <c r="O126" s="122"/>
      <c r="P126" s="164"/>
      <c r="Q126" s="164"/>
      <c r="R126" s="122"/>
      <c r="S126" s="122"/>
    </row>
    <row r="127" spans="1:19" s="56" customFormat="1" ht="15" hidden="1">
      <c r="A127" s="35" t="s">
        <v>306</v>
      </c>
      <c r="B127" s="90" t="s">
        <v>307</v>
      </c>
      <c r="C127" s="165">
        <f t="shared" si="3"/>
        <v>0</v>
      </c>
      <c r="D127" s="164"/>
      <c r="E127" s="164"/>
      <c r="F127" s="166"/>
      <c r="G127" s="166"/>
      <c r="H127" s="164"/>
      <c r="I127" s="164"/>
      <c r="J127" s="122"/>
      <c r="K127" s="122"/>
      <c r="L127" s="164"/>
      <c r="M127" s="164"/>
      <c r="N127" s="122"/>
      <c r="O127" s="122"/>
      <c r="P127" s="164"/>
      <c r="Q127" s="164"/>
      <c r="R127" s="122"/>
      <c r="S127" s="122"/>
    </row>
    <row r="128" spans="1:45" s="56" customFormat="1" ht="15" hidden="1">
      <c r="A128" s="35" t="s">
        <v>7</v>
      </c>
      <c r="B128" s="90" t="s">
        <v>212</v>
      </c>
      <c r="C128" s="165">
        <f t="shared" si="3"/>
        <v>0</v>
      </c>
      <c r="D128" s="164"/>
      <c r="E128" s="164"/>
      <c r="F128" s="166"/>
      <c r="G128" s="166"/>
      <c r="H128" s="164"/>
      <c r="I128" s="164"/>
      <c r="J128" s="122"/>
      <c r="K128" s="122"/>
      <c r="L128" s="164"/>
      <c r="M128" s="164"/>
      <c r="N128" s="122"/>
      <c r="O128" s="122"/>
      <c r="P128" s="164"/>
      <c r="Q128" s="164"/>
      <c r="R128" s="122"/>
      <c r="S128" s="122"/>
      <c r="AS128" s="62"/>
    </row>
    <row r="129" spans="1:45" s="62" customFormat="1" ht="15" hidden="1">
      <c r="A129" s="35" t="s">
        <v>28</v>
      </c>
      <c r="B129" s="90" t="s">
        <v>121</v>
      </c>
      <c r="C129" s="165">
        <f t="shared" si="3"/>
        <v>0</v>
      </c>
      <c r="D129" s="164"/>
      <c r="E129" s="164"/>
      <c r="F129" s="166"/>
      <c r="G129" s="166"/>
      <c r="H129" s="164"/>
      <c r="I129" s="164"/>
      <c r="J129" s="122"/>
      <c r="K129" s="122"/>
      <c r="L129" s="164"/>
      <c r="M129" s="164"/>
      <c r="N129" s="122"/>
      <c r="O129" s="122"/>
      <c r="P129" s="164"/>
      <c r="Q129" s="164"/>
      <c r="R129" s="122"/>
      <c r="S129" s="56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35"/>
    </row>
    <row r="130" spans="1:45" s="62" customFormat="1" ht="15" hidden="1">
      <c r="A130" s="35" t="s">
        <v>306</v>
      </c>
      <c r="B130" s="90" t="s">
        <v>319</v>
      </c>
      <c r="C130" s="165">
        <f t="shared" si="3"/>
        <v>0</v>
      </c>
      <c r="D130" s="164"/>
      <c r="E130" s="164"/>
      <c r="F130" s="166"/>
      <c r="G130" s="166"/>
      <c r="H130" s="164"/>
      <c r="I130" s="164"/>
      <c r="J130" s="122"/>
      <c r="K130" s="122"/>
      <c r="L130" s="164"/>
      <c r="M130" s="164"/>
      <c r="N130" s="122"/>
      <c r="O130" s="122"/>
      <c r="P130" s="164"/>
      <c r="Q130" s="164"/>
      <c r="R130" s="122"/>
      <c r="S130" s="56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35"/>
    </row>
    <row r="131" spans="1:45" s="62" customFormat="1" ht="15" hidden="1">
      <c r="A131" s="35" t="s">
        <v>48</v>
      </c>
      <c r="B131" s="90" t="s">
        <v>124</v>
      </c>
      <c r="C131" s="165">
        <f t="shared" si="3"/>
        <v>0</v>
      </c>
      <c r="D131" s="164"/>
      <c r="E131" s="164"/>
      <c r="F131" s="166"/>
      <c r="G131" s="166"/>
      <c r="H131" s="164"/>
      <c r="I131" s="164"/>
      <c r="J131" s="122"/>
      <c r="K131" s="122"/>
      <c r="L131" s="164"/>
      <c r="M131" s="164"/>
      <c r="N131" s="122"/>
      <c r="O131" s="122"/>
      <c r="P131" s="164"/>
      <c r="Q131" s="164"/>
      <c r="R131" s="122"/>
      <c r="S131" s="122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</row>
    <row r="132" spans="1:45" s="62" customFormat="1" ht="15" hidden="1">
      <c r="A132" s="35" t="s">
        <v>254</v>
      </c>
      <c r="B132" s="90" t="s">
        <v>255</v>
      </c>
      <c r="C132" s="165">
        <f t="shared" si="3"/>
        <v>0</v>
      </c>
      <c r="D132" s="164"/>
      <c r="E132" s="164"/>
      <c r="F132" s="166"/>
      <c r="G132" s="166"/>
      <c r="H132" s="164"/>
      <c r="I132" s="164"/>
      <c r="J132" s="122"/>
      <c r="K132" s="122"/>
      <c r="L132" s="164"/>
      <c r="M132" s="164"/>
      <c r="N132" s="122"/>
      <c r="O132" s="122"/>
      <c r="P132" s="164"/>
      <c r="Q132" s="164"/>
      <c r="R132" s="122"/>
      <c r="S132" s="56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35"/>
    </row>
    <row r="133" spans="1:45" s="62" customFormat="1" ht="15" hidden="1">
      <c r="A133" s="35" t="s">
        <v>316</v>
      </c>
      <c r="B133" s="90" t="s">
        <v>317</v>
      </c>
      <c r="C133" s="165">
        <f t="shared" si="3"/>
        <v>0</v>
      </c>
      <c r="D133" s="164"/>
      <c r="E133" s="164"/>
      <c r="F133" s="166"/>
      <c r="G133" s="166"/>
      <c r="H133" s="164"/>
      <c r="I133" s="164"/>
      <c r="J133" s="122"/>
      <c r="K133" s="122"/>
      <c r="L133" s="164"/>
      <c r="M133" s="164"/>
      <c r="N133" s="122"/>
      <c r="O133" s="122"/>
      <c r="P133" s="164"/>
      <c r="Q133" s="164"/>
      <c r="R133" s="122"/>
      <c r="S133" s="122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</row>
    <row r="134" spans="1:45" s="62" customFormat="1" ht="15" hidden="1">
      <c r="A134" s="35" t="s">
        <v>7</v>
      </c>
      <c r="B134" s="90" t="s">
        <v>162</v>
      </c>
      <c r="C134" s="165">
        <f t="shared" si="3"/>
        <v>0</v>
      </c>
      <c r="D134" s="164"/>
      <c r="E134" s="164"/>
      <c r="F134" s="166"/>
      <c r="G134" s="166"/>
      <c r="H134" s="164"/>
      <c r="I134" s="164"/>
      <c r="J134" s="122"/>
      <c r="K134" s="122"/>
      <c r="L134" s="164"/>
      <c r="M134" s="164"/>
      <c r="N134" s="122"/>
      <c r="O134" s="122"/>
      <c r="P134" s="164"/>
      <c r="Q134" s="164"/>
      <c r="R134" s="122"/>
      <c r="S134" s="122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35"/>
    </row>
    <row r="135" spans="1:45" s="62" customFormat="1" ht="15" hidden="1">
      <c r="A135" s="35" t="s">
        <v>231</v>
      </c>
      <c r="B135" s="90" t="s">
        <v>232</v>
      </c>
      <c r="C135" s="165">
        <f t="shared" si="3"/>
        <v>0</v>
      </c>
      <c r="D135" s="164"/>
      <c r="E135" s="164"/>
      <c r="F135" s="166"/>
      <c r="G135" s="166"/>
      <c r="H135" s="164"/>
      <c r="I135" s="164"/>
      <c r="J135" s="122"/>
      <c r="K135" s="122"/>
      <c r="L135" s="164"/>
      <c r="M135" s="164"/>
      <c r="N135" s="122"/>
      <c r="O135" s="122"/>
      <c r="P135" s="164"/>
      <c r="Q135" s="164"/>
      <c r="R135" s="122"/>
      <c r="S135" s="122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</row>
    <row r="136" spans="1:45" s="62" customFormat="1" ht="15" hidden="1">
      <c r="A136" s="35" t="s">
        <v>4</v>
      </c>
      <c r="B136" s="90" t="s">
        <v>73</v>
      </c>
      <c r="C136" s="165">
        <f t="shared" si="3"/>
        <v>0</v>
      </c>
      <c r="D136" s="164"/>
      <c r="E136" s="164"/>
      <c r="F136" s="166"/>
      <c r="G136" s="166"/>
      <c r="H136" s="164"/>
      <c r="I136" s="164"/>
      <c r="J136" s="122"/>
      <c r="K136" s="122"/>
      <c r="L136" s="164"/>
      <c r="M136" s="164"/>
      <c r="N136" s="122"/>
      <c r="O136" s="122"/>
      <c r="P136" s="164"/>
      <c r="Q136" s="164"/>
      <c r="R136" s="122"/>
      <c r="S136" s="122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</row>
    <row r="137" spans="1:45" s="62" customFormat="1" ht="15" hidden="1">
      <c r="A137" s="35" t="s">
        <v>7</v>
      </c>
      <c r="B137" s="90" t="s">
        <v>123</v>
      </c>
      <c r="C137" s="165">
        <f t="shared" si="3"/>
        <v>0</v>
      </c>
      <c r="D137" s="164"/>
      <c r="E137" s="164"/>
      <c r="F137" s="166"/>
      <c r="G137" s="166"/>
      <c r="H137" s="164"/>
      <c r="I137" s="164"/>
      <c r="J137" s="122"/>
      <c r="K137" s="122"/>
      <c r="L137" s="164"/>
      <c r="M137" s="164"/>
      <c r="N137" s="122"/>
      <c r="O137" s="122"/>
      <c r="P137" s="164"/>
      <c r="Q137" s="164"/>
      <c r="R137" s="122"/>
      <c r="S137" s="122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</row>
    <row r="138" spans="1:45" s="62" customFormat="1" ht="15" hidden="1">
      <c r="A138" s="35" t="s">
        <v>87</v>
      </c>
      <c r="B138" s="35" t="s">
        <v>143</v>
      </c>
      <c r="C138" s="165">
        <f t="shared" si="3"/>
        <v>0</v>
      </c>
      <c r="D138" s="164"/>
      <c r="E138" s="164"/>
      <c r="F138" s="166"/>
      <c r="G138" s="166"/>
      <c r="H138" s="164"/>
      <c r="I138" s="164"/>
      <c r="J138" s="122"/>
      <c r="K138" s="122"/>
      <c r="L138" s="164"/>
      <c r="M138" s="164"/>
      <c r="N138" s="122"/>
      <c r="O138" s="122"/>
      <c r="P138" s="164"/>
      <c r="Q138" s="164"/>
      <c r="R138" s="122"/>
      <c r="S138" s="122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56"/>
    </row>
    <row r="139" spans="1:45" s="62" customFormat="1" ht="15" hidden="1">
      <c r="A139" s="35" t="s">
        <v>27</v>
      </c>
      <c r="B139" s="90" t="s">
        <v>311</v>
      </c>
      <c r="C139" s="165">
        <f t="shared" si="3"/>
        <v>0</v>
      </c>
      <c r="F139" s="49"/>
      <c r="G139" s="49"/>
      <c r="J139" s="56"/>
      <c r="K139" s="56"/>
      <c r="N139" s="56"/>
      <c r="O139" s="56"/>
      <c r="R139" s="56"/>
      <c r="S139" s="56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56"/>
    </row>
    <row r="140" spans="1:45" s="62" customFormat="1" ht="15" hidden="1">
      <c r="A140" s="35" t="s">
        <v>308</v>
      </c>
      <c r="B140" s="90" t="s">
        <v>309</v>
      </c>
      <c r="C140" s="165">
        <f t="shared" si="3"/>
        <v>0</v>
      </c>
      <c r="D140" s="164"/>
      <c r="E140" s="164"/>
      <c r="F140" s="166"/>
      <c r="G140" s="166"/>
      <c r="H140" s="164"/>
      <c r="I140" s="164"/>
      <c r="J140" s="122"/>
      <c r="K140" s="122"/>
      <c r="L140" s="164"/>
      <c r="M140" s="164"/>
      <c r="N140" s="122"/>
      <c r="O140" s="122"/>
      <c r="P140" s="164"/>
      <c r="Q140" s="164"/>
      <c r="R140" s="122"/>
      <c r="S140" s="122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</row>
    <row r="141" spans="1:44" s="62" customFormat="1" ht="15" hidden="1">
      <c r="A141" s="35" t="s">
        <v>118</v>
      </c>
      <c r="B141" s="90" t="s">
        <v>189</v>
      </c>
      <c r="C141" s="165">
        <f aca="true" t="shared" si="4" ref="C141:C165">SUM(D141:S141)</f>
        <v>0</v>
      </c>
      <c r="D141" s="164"/>
      <c r="E141" s="164"/>
      <c r="F141" s="166"/>
      <c r="G141" s="166"/>
      <c r="H141" s="164"/>
      <c r="I141" s="164"/>
      <c r="J141" s="122"/>
      <c r="K141" s="122"/>
      <c r="L141" s="164"/>
      <c r="M141" s="164"/>
      <c r="N141" s="122"/>
      <c r="O141" s="122"/>
      <c r="P141" s="164"/>
      <c r="Q141" s="164"/>
      <c r="R141" s="122"/>
      <c r="S141" s="122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</row>
    <row r="142" spans="1:44" s="62" customFormat="1" ht="15" hidden="1">
      <c r="A142" s="35" t="s">
        <v>91</v>
      </c>
      <c r="B142" s="90" t="s">
        <v>192</v>
      </c>
      <c r="C142" s="165">
        <f t="shared" si="4"/>
        <v>0</v>
      </c>
      <c r="D142" s="164"/>
      <c r="E142" s="164"/>
      <c r="F142" s="166"/>
      <c r="G142" s="166"/>
      <c r="H142" s="164"/>
      <c r="I142" s="164"/>
      <c r="J142" s="122"/>
      <c r="K142" s="122"/>
      <c r="L142" s="164"/>
      <c r="M142" s="164"/>
      <c r="N142" s="122"/>
      <c r="O142" s="122"/>
      <c r="P142" s="164"/>
      <c r="Q142" s="164"/>
      <c r="R142" s="122"/>
      <c r="S142" s="122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1:44" s="62" customFormat="1" ht="15" hidden="1">
      <c r="A143" s="35" t="s">
        <v>184</v>
      </c>
      <c r="B143" s="90" t="s">
        <v>185</v>
      </c>
      <c r="C143" s="165">
        <f t="shared" si="4"/>
        <v>0</v>
      </c>
      <c r="D143" s="164"/>
      <c r="E143" s="164"/>
      <c r="F143" s="166"/>
      <c r="G143" s="166"/>
      <c r="H143" s="164"/>
      <c r="I143" s="164"/>
      <c r="J143" s="122"/>
      <c r="K143" s="122"/>
      <c r="L143" s="164"/>
      <c r="M143" s="164"/>
      <c r="N143" s="122"/>
      <c r="O143" s="122"/>
      <c r="P143" s="164"/>
      <c r="Q143" s="164"/>
      <c r="R143" s="122"/>
      <c r="S143" s="122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1:44" s="62" customFormat="1" ht="15" hidden="1">
      <c r="A144" s="35" t="s">
        <v>215</v>
      </c>
      <c r="B144" s="90" t="s">
        <v>216</v>
      </c>
      <c r="C144" s="165">
        <f t="shared" si="4"/>
        <v>0</v>
      </c>
      <c r="D144" s="164"/>
      <c r="E144" s="164"/>
      <c r="F144" s="166"/>
      <c r="G144" s="166"/>
      <c r="H144" s="164"/>
      <c r="I144" s="164"/>
      <c r="J144" s="122"/>
      <c r="K144" s="122"/>
      <c r="L144" s="164"/>
      <c r="M144" s="164"/>
      <c r="N144" s="122"/>
      <c r="O144" s="122"/>
      <c r="P144" s="164"/>
      <c r="Q144" s="164"/>
      <c r="R144" s="122"/>
      <c r="S144" s="122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1:44" s="62" customFormat="1" ht="15" hidden="1">
      <c r="A145" s="35" t="s">
        <v>35</v>
      </c>
      <c r="B145" s="35" t="s">
        <v>122</v>
      </c>
      <c r="C145" s="165">
        <f t="shared" si="4"/>
        <v>0</v>
      </c>
      <c r="D145" s="164"/>
      <c r="E145" s="164"/>
      <c r="F145" s="166"/>
      <c r="G145" s="166"/>
      <c r="H145" s="164"/>
      <c r="I145" s="164"/>
      <c r="J145" s="122"/>
      <c r="K145" s="122"/>
      <c r="L145" s="164"/>
      <c r="M145" s="164"/>
      <c r="N145" s="122"/>
      <c r="O145" s="122"/>
      <c r="P145" s="164"/>
      <c r="Q145" s="164"/>
      <c r="R145" s="122"/>
      <c r="S145" s="122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</row>
    <row r="146" spans="1:44" s="62" customFormat="1" ht="15" hidden="1">
      <c r="A146" s="35" t="s">
        <v>215</v>
      </c>
      <c r="B146" s="90" t="s">
        <v>217</v>
      </c>
      <c r="C146" s="165">
        <f t="shared" si="4"/>
        <v>0</v>
      </c>
      <c r="D146" s="164"/>
      <c r="E146" s="164"/>
      <c r="F146" s="166"/>
      <c r="G146" s="166"/>
      <c r="H146" s="164"/>
      <c r="I146" s="164"/>
      <c r="J146" s="122"/>
      <c r="K146" s="122"/>
      <c r="L146" s="164"/>
      <c r="M146" s="164"/>
      <c r="N146" s="122"/>
      <c r="O146" s="122"/>
      <c r="P146" s="164"/>
      <c r="Q146" s="164"/>
      <c r="R146" s="122"/>
      <c r="S146" s="122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1:44" s="62" customFormat="1" ht="15" hidden="1">
      <c r="A147" s="35" t="s">
        <v>28</v>
      </c>
      <c r="B147" s="90" t="s">
        <v>119</v>
      </c>
      <c r="C147" s="165">
        <f t="shared" si="4"/>
        <v>0</v>
      </c>
      <c r="D147" s="164"/>
      <c r="E147" s="164"/>
      <c r="F147" s="166"/>
      <c r="G147" s="166"/>
      <c r="H147" s="164"/>
      <c r="I147" s="164"/>
      <c r="J147" s="122"/>
      <c r="K147" s="122"/>
      <c r="L147" s="164"/>
      <c r="M147" s="164"/>
      <c r="N147" s="122"/>
      <c r="O147" s="122"/>
      <c r="P147" s="164"/>
      <c r="Q147" s="164"/>
      <c r="R147" s="122"/>
      <c r="S147" s="122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1:44" s="62" customFormat="1" ht="15" hidden="1">
      <c r="A148" s="35" t="s">
        <v>223</v>
      </c>
      <c r="B148" s="90" t="s">
        <v>224</v>
      </c>
      <c r="C148" s="165">
        <f t="shared" si="4"/>
        <v>0</v>
      </c>
      <c r="D148" s="164"/>
      <c r="E148" s="164"/>
      <c r="F148" s="166"/>
      <c r="G148" s="166"/>
      <c r="H148" s="164"/>
      <c r="I148" s="164"/>
      <c r="J148" s="122"/>
      <c r="K148" s="122"/>
      <c r="L148" s="164"/>
      <c r="M148" s="164"/>
      <c r="N148" s="122"/>
      <c r="O148" s="122"/>
      <c r="P148" s="164"/>
      <c r="Q148" s="164"/>
      <c r="R148" s="122"/>
      <c r="S148" s="122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1:44" s="62" customFormat="1" ht="15" hidden="1">
      <c r="A149" s="35" t="s">
        <v>114</v>
      </c>
      <c r="B149" s="35" t="s">
        <v>44</v>
      </c>
      <c r="C149" s="165">
        <f t="shared" si="4"/>
        <v>0</v>
      </c>
      <c r="D149" s="164"/>
      <c r="E149" s="164"/>
      <c r="F149" s="166"/>
      <c r="G149" s="166"/>
      <c r="H149" s="164"/>
      <c r="I149" s="164"/>
      <c r="J149" s="122"/>
      <c r="K149" s="122"/>
      <c r="L149" s="164"/>
      <c r="M149" s="164"/>
      <c r="N149" s="122"/>
      <c r="O149" s="122"/>
      <c r="P149" s="164"/>
      <c r="Q149" s="164"/>
      <c r="R149" s="122"/>
      <c r="S149" s="122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1:44" s="62" customFormat="1" ht="15" hidden="1">
      <c r="A150" s="35" t="s">
        <v>7</v>
      </c>
      <c r="B150" s="90" t="s">
        <v>188</v>
      </c>
      <c r="C150" s="165">
        <f t="shared" si="4"/>
        <v>0</v>
      </c>
      <c r="D150" s="164"/>
      <c r="E150" s="164"/>
      <c r="F150" s="166"/>
      <c r="G150" s="166"/>
      <c r="H150" s="164"/>
      <c r="I150" s="164"/>
      <c r="J150" s="122"/>
      <c r="K150" s="122"/>
      <c r="L150" s="164"/>
      <c r="M150" s="164"/>
      <c r="N150" s="122"/>
      <c r="O150" s="122"/>
      <c r="P150" s="164"/>
      <c r="Q150" s="164"/>
      <c r="R150" s="122"/>
      <c r="S150" s="122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1:44" s="62" customFormat="1" ht="15" hidden="1">
      <c r="A151" s="35" t="s">
        <v>210</v>
      </c>
      <c r="B151" s="90" t="s">
        <v>211</v>
      </c>
      <c r="C151" s="165">
        <f t="shared" si="4"/>
        <v>0</v>
      </c>
      <c r="D151" s="164"/>
      <c r="E151" s="164"/>
      <c r="F151" s="166"/>
      <c r="G151" s="166"/>
      <c r="H151" s="164"/>
      <c r="I151" s="164"/>
      <c r="J151" s="122"/>
      <c r="K151" s="122"/>
      <c r="L151" s="164"/>
      <c r="M151" s="164"/>
      <c r="N151" s="122"/>
      <c r="O151" s="122"/>
      <c r="P151" s="164"/>
      <c r="Q151" s="164"/>
      <c r="R151" s="122"/>
      <c r="S151" s="122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1:45" ht="15" hidden="1">
      <c r="A152" s="35" t="s">
        <v>27</v>
      </c>
      <c r="B152" s="90" t="s">
        <v>120</v>
      </c>
      <c r="C152" s="165">
        <f t="shared" si="4"/>
        <v>0</v>
      </c>
      <c r="D152" s="164"/>
      <c r="E152" s="164"/>
      <c r="F152" s="166"/>
      <c r="G152" s="166"/>
      <c r="H152" s="164"/>
      <c r="I152" s="164"/>
      <c r="J152" s="122"/>
      <c r="K152" s="122"/>
      <c r="L152" s="164"/>
      <c r="M152" s="164"/>
      <c r="N152" s="122"/>
      <c r="O152" s="122"/>
      <c r="P152" s="164"/>
      <c r="Q152" s="164"/>
      <c r="R152" s="122"/>
      <c r="S152" s="122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62"/>
    </row>
    <row r="153" spans="1:45" ht="15" hidden="1">
      <c r="A153" s="35" t="s">
        <v>144</v>
      </c>
      <c r="B153" s="90" t="s">
        <v>162</v>
      </c>
      <c r="C153" s="165">
        <f t="shared" si="4"/>
        <v>0</v>
      </c>
      <c r="D153" s="164"/>
      <c r="E153" s="164"/>
      <c r="F153" s="166"/>
      <c r="G153" s="166"/>
      <c r="H153" s="164"/>
      <c r="I153" s="164"/>
      <c r="J153" s="122"/>
      <c r="K153" s="122"/>
      <c r="L153" s="164"/>
      <c r="M153" s="164"/>
      <c r="N153" s="122"/>
      <c r="O153" s="122"/>
      <c r="P153" s="164"/>
      <c r="Q153" s="164"/>
      <c r="R153" s="122"/>
      <c r="S153" s="122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62"/>
    </row>
    <row r="154" spans="1:45" ht="15" hidden="1">
      <c r="A154" s="35" t="s">
        <v>78</v>
      </c>
      <c r="B154" s="35" t="s">
        <v>79</v>
      </c>
      <c r="C154" s="165">
        <f t="shared" si="4"/>
        <v>0</v>
      </c>
      <c r="D154" s="164"/>
      <c r="E154" s="164"/>
      <c r="F154" s="166"/>
      <c r="G154" s="166"/>
      <c r="H154" s="164"/>
      <c r="I154" s="164"/>
      <c r="J154" s="122"/>
      <c r="K154" s="122"/>
      <c r="L154" s="164"/>
      <c r="M154" s="164"/>
      <c r="N154" s="122"/>
      <c r="O154" s="122"/>
      <c r="P154" s="164"/>
      <c r="Q154" s="164"/>
      <c r="R154" s="122"/>
      <c r="S154" s="122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62"/>
    </row>
    <row r="155" spans="1:45" ht="15" hidden="1">
      <c r="A155" s="35" t="s">
        <v>176</v>
      </c>
      <c r="B155" s="90" t="s">
        <v>124</v>
      </c>
      <c r="C155" s="165">
        <f t="shared" si="4"/>
        <v>0</v>
      </c>
      <c r="D155" s="164"/>
      <c r="E155" s="164"/>
      <c r="F155" s="166"/>
      <c r="G155" s="166"/>
      <c r="H155" s="164"/>
      <c r="I155" s="164"/>
      <c r="J155" s="122"/>
      <c r="K155" s="122"/>
      <c r="L155" s="164"/>
      <c r="M155" s="164"/>
      <c r="N155" s="122"/>
      <c r="O155" s="122"/>
      <c r="P155" s="164"/>
      <c r="Q155" s="164"/>
      <c r="R155" s="122"/>
      <c r="S155" s="122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62"/>
    </row>
    <row r="156" spans="1:45" ht="15" hidden="1">
      <c r="A156" s="35" t="s">
        <v>118</v>
      </c>
      <c r="B156" s="35" t="s">
        <v>68</v>
      </c>
      <c r="C156" s="165">
        <f t="shared" si="4"/>
        <v>0</v>
      </c>
      <c r="D156" s="164"/>
      <c r="E156" s="164"/>
      <c r="F156" s="166"/>
      <c r="G156" s="166"/>
      <c r="H156" s="164"/>
      <c r="I156" s="164"/>
      <c r="J156" s="122"/>
      <c r="K156" s="122"/>
      <c r="L156" s="164"/>
      <c r="M156" s="164"/>
      <c r="N156" s="122"/>
      <c r="O156" s="122"/>
      <c r="P156" s="164"/>
      <c r="Q156" s="164"/>
      <c r="R156" s="122"/>
      <c r="S156" s="122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62"/>
    </row>
    <row r="157" spans="1:45" ht="15" hidden="1">
      <c r="A157" s="35" t="s">
        <v>218</v>
      </c>
      <c r="B157" s="90" t="s">
        <v>57</v>
      </c>
      <c r="C157" s="165">
        <f t="shared" si="4"/>
        <v>0</v>
      </c>
      <c r="D157" s="164"/>
      <c r="E157" s="164"/>
      <c r="F157" s="166"/>
      <c r="G157" s="166"/>
      <c r="H157" s="164"/>
      <c r="I157" s="164"/>
      <c r="J157" s="122"/>
      <c r="K157" s="122"/>
      <c r="L157" s="164"/>
      <c r="M157" s="164"/>
      <c r="N157" s="122"/>
      <c r="O157" s="122"/>
      <c r="P157" s="164"/>
      <c r="Q157" s="164"/>
      <c r="R157" s="122"/>
      <c r="S157" s="122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62"/>
    </row>
    <row r="158" spans="1:44" ht="15" hidden="1">
      <c r="A158" s="35" t="s">
        <v>208</v>
      </c>
      <c r="B158" s="90" t="s">
        <v>209</v>
      </c>
      <c r="C158" s="165">
        <f t="shared" si="4"/>
        <v>0</v>
      </c>
      <c r="D158" s="164"/>
      <c r="E158" s="164"/>
      <c r="F158" s="166"/>
      <c r="G158" s="166"/>
      <c r="H158" s="164"/>
      <c r="I158" s="164"/>
      <c r="J158" s="122"/>
      <c r="K158" s="122"/>
      <c r="L158" s="164"/>
      <c r="M158" s="164"/>
      <c r="N158" s="122"/>
      <c r="O158" s="122"/>
      <c r="P158" s="164"/>
      <c r="Q158" s="164"/>
      <c r="R158" s="122"/>
      <c r="S158" s="122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1:17" ht="15" hidden="1">
      <c r="A159" s="35" t="s">
        <v>147</v>
      </c>
      <c r="B159" s="35" t="s">
        <v>160</v>
      </c>
      <c r="C159" s="165">
        <f t="shared" si="4"/>
        <v>0</v>
      </c>
      <c r="P159" s="164"/>
      <c r="Q159" s="164"/>
    </row>
    <row r="160" spans="1:3" ht="15" hidden="1">
      <c r="A160" s="35" t="s">
        <v>136</v>
      </c>
      <c r="B160" s="35" t="s">
        <v>137</v>
      </c>
      <c r="C160" s="165">
        <f t="shared" si="4"/>
        <v>0</v>
      </c>
    </row>
    <row r="161" spans="1:3" ht="15" hidden="1">
      <c r="A161" s="35" t="s">
        <v>115</v>
      </c>
      <c r="B161" s="35" t="s">
        <v>116</v>
      </c>
      <c r="C161" s="165">
        <f t="shared" si="4"/>
        <v>0</v>
      </c>
    </row>
    <row r="162" spans="1:3" ht="15" hidden="1">
      <c r="A162" s="35" t="s">
        <v>213</v>
      </c>
      <c r="B162" s="90" t="s">
        <v>214</v>
      </c>
      <c r="C162" s="165">
        <f t="shared" si="4"/>
        <v>0</v>
      </c>
    </row>
    <row r="163" spans="1:3" ht="15" hidden="1">
      <c r="A163" s="35" t="s">
        <v>144</v>
      </c>
      <c r="B163" s="90" t="s">
        <v>183</v>
      </c>
      <c r="C163" s="165">
        <f t="shared" si="4"/>
        <v>0</v>
      </c>
    </row>
    <row r="164" spans="1:3" ht="15" hidden="1">
      <c r="A164" s="35" t="s">
        <v>144</v>
      </c>
      <c r="B164" s="90" t="s">
        <v>161</v>
      </c>
      <c r="C164" s="165">
        <f t="shared" si="4"/>
        <v>0</v>
      </c>
    </row>
    <row r="165" spans="1:3" ht="15" hidden="1">
      <c r="A165" s="35" t="s">
        <v>144</v>
      </c>
      <c r="B165" s="90" t="s">
        <v>164</v>
      </c>
      <c r="C165" s="165">
        <f t="shared" si="4"/>
        <v>0</v>
      </c>
    </row>
    <row r="166" spans="4:19" ht="15">
      <c r="D166" s="164">
        <f>SUM(D109:D164)/D108</f>
        <v>13</v>
      </c>
      <c r="E166" s="164"/>
      <c r="F166" s="166">
        <f>SUM(F109:F160)/F108</f>
        <v>4</v>
      </c>
      <c r="G166" s="166"/>
      <c r="H166" s="164">
        <f>SUM(H109:H160)/H108</f>
        <v>0</v>
      </c>
      <c r="I166" s="164"/>
      <c r="J166" s="166">
        <f>SUM(J109:J160)/J108</f>
        <v>3</v>
      </c>
      <c r="K166" s="166"/>
      <c r="L166" s="164">
        <f>SUM(L109:L160)/L108</f>
        <v>2</v>
      </c>
      <c r="M166" s="164"/>
      <c r="N166" s="166">
        <f>SUM(N109:N160)/N108</f>
        <v>3</v>
      </c>
      <c r="O166" s="166"/>
      <c r="P166" s="164">
        <f>SUM(P109:P160)/P108</f>
        <v>2</v>
      </c>
      <c r="Q166" s="164"/>
      <c r="R166" s="166"/>
      <c r="S166" s="166"/>
    </row>
  </sheetData>
  <sheetProtection/>
  <mergeCells count="17">
    <mergeCell ref="R2:S2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D1:Q1"/>
    <mergeCell ref="D2:E2"/>
    <mergeCell ref="F2:G2"/>
    <mergeCell ref="H2:I2"/>
    <mergeCell ref="J2:K2"/>
    <mergeCell ref="L2:M2"/>
    <mergeCell ref="N2:O2"/>
    <mergeCell ref="P2:Q2"/>
  </mergeCells>
  <hyperlinks>
    <hyperlink ref="A1" r:id="rId1" display="Equipe"/>
    <hyperlink ref="B20" r:id="rId2" display="https://online.equipe.com/en/horses/5094139"/>
    <hyperlink ref="B19" r:id="rId3" display="https://online.equipe.com/en/horses/5093356"/>
    <hyperlink ref="B29" r:id="rId4" display="https://online.equipe.com/en/horses/5093351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66"/>
  <sheetViews>
    <sheetView zoomScalePageLayoutView="0" workbookViewId="0" topLeftCell="A16">
      <selection activeCell="L110" sqref="L110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3" width="3.7109375" style="62" customWidth="1"/>
    <col min="14" max="15" width="3.7109375" style="56" customWidth="1"/>
    <col min="16" max="17" width="3.7109375" style="62" customWidth="1"/>
    <col min="18" max="19" width="3.7109375" style="56" customWidth="1"/>
    <col min="20" max="20" width="2.7109375" style="141" customWidth="1"/>
    <col min="21" max="22" width="3.7109375" style="62" customWidth="1"/>
    <col min="23" max="24" width="3.7109375" style="49" customWidth="1"/>
    <col min="25" max="26" width="3.7109375" style="62" customWidth="1"/>
    <col min="27" max="28" width="3.7109375" style="56" customWidth="1"/>
    <col min="29" max="30" width="3.7109375" style="62" customWidth="1"/>
    <col min="31" max="32" width="3.7109375" style="56" customWidth="1"/>
    <col min="33" max="34" width="3.7109375" style="62" customWidth="1"/>
    <col min="35" max="36" width="3.7109375" style="56" customWidth="1"/>
    <col min="37" max="44" width="9.140625" style="141" customWidth="1"/>
    <col min="45" max="16384" width="9.140625" style="35" customWidth="1"/>
  </cols>
  <sheetData>
    <row r="1" spans="1:36" ht="15">
      <c r="A1" s="8" t="s">
        <v>127</v>
      </c>
      <c r="D1" s="203" t="s">
        <v>328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U1" s="203" t="s">
        <v>341</v>
      </c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</row>
    <row r="2" spans="1:36" ht="15">
      <c r="A2" s="49"/>
      <c r="B2" s="49"/>
      <c r="D2" s="204" t="s">
        <v>195</v>
      </c>
      <c r="E2" s="205"/>
      <c r="F2" s="206" t="s">
        <v>25</v>
      </c>
      <c r="G2" s="207"/>
      <c r="H2" s="208" t="s">
        <v>23</v>
      </c>
      <c r="I2" s="209"/>
      <c r="J2" s="210" t="s">
        <v>334</v>
      </c>
      <c r="K2" s="211"/>
      <c r="L2" s="208" t="s">
        <v>111</v>
      </c>
      <c r="M2" s="209"/>
      <c r="N2" s="210" t="s">
        <v>24</v>
      </c>
      <c r="O2" s="211"/>
      <c r="P2" s="204" t="s">
        <v>321</v>
      </c>
      <c r="Q2" s="205"/>
      <c r="R2" s="210" t="s">
        <v>220</v>
      </c>
      <c r="S2" s="211"/>
      <c r="U2" s="204" t="s">
        <v>179</v>
      </c>
      <c r="V2" s="205"/>
      <c r="W2" s="206" t="s">
        <v>25</v>
      </c>
      <c r="X2" s="207"/>
      <c r="Y2" s="208" t="s">
        <v>23</v>
      </c>
      <c r="Z2" s="209"/>
      <c r="AA2" s="210" t="s">
        <v>165</v>
      </c>
      <c r="AB2" s="211"/>
      <c r="AC2" s="208" t="s">
        <v>24</v>
      </c>
      <c r="AD2" s="209"/>
      <c r="AE2" s="210" t="s">
        <v>111</v>
      </c>
      <c r="AF2" s="211"/>
      <c r="AG2" s="204" t="s">
        <v>342</v>
      </c>
      <c r="AH2" s="205"/>
      <c r="AI2" s="210" t="s">
        <v>321</v>
      </c>
      <c r="AJ2" s="211"/>
    </row>
    <row r="3" spans="1:36" ht="2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1</v>
      </c>
      <c r="G3" s="52" t="s">
        <v>20</v>
      </c>
      <c r="H3" s="53">
        <v>2</v>
      </c>
      <c r="I3" s="53" t="s">
        <v>20</v>
      </c>
      <c r="J3" s="54">
        <v>2</v>
      </c>
      <c r="K3" s="54" t="s">
        <v>20</v>
      </c>
      <c r="L3" s="53">
        <v>3</v>
      </c>
      <c r="M3" s="53" t="s">
        <v>20</v>
      </c>
      <c r="N3" s="55">
        <v>3</v>
      </c>
      <c r="O3" s="95" t="s">
        <v>20</v>
      </c>
      <c r="P3" s="51">
        <v>4</v>
      </c>
      <c r="Q3" s="92" t="s">
        <v>20</v>
      </c>
      <c r="R3" s="55">
        <v>4</v>
      </c>
      <c r="S3" s="95"/>
      <c r="U3" s="51">
        <v>1</v>
      </c>
      <c r="V3" s="51" t="s">
        <v>20</v>
      </c>
      <c r="W3" s="52">
        <v>1</v>
      </c>
      <c r="X3" s="52" t="s">
        <v>20</v>
      </c>
      <c r="Y3" s="53">
        <v>2</v>
      </c>
      <c r="Z3" s="53" t="s">
        <v>20</v>
      </c>
      <c r="AA3" s="54">
        <v>2</v>
      </c>
      <c r="AB3" s="54" t="s">
        <v>20</v>
      </c>
      <c r="AC3" s="53">
        <v>3</v>
      </c>
      <c r="AD3" s="53" t="s">
        <v>20</v>
      </c>
      <c r="AE3" s="55">
        <v>3</v>
      </c>
      <c r="AF3" s="95" t="s">
        <v>20</v>
      </c>
      <c r="AG3" s="51">
        <v>4</v>
      </c>
      <c r="AH3" s="92" t="s">
        <v>20</v>
      </c>
      <c r="AI3" s="55">
        <v>4</v>
      </c>
      <c r="AJ3" s="95" t="s">
        <v>20</v>
      </c>
    </row>
    <row r="4" spans="1:36" ht="15">
      <c r="A4" s="35" t="s">
        <v>50</v>
      </c>
      <c r="B4" s="35" t="s">
        <v>266</v>
      </c>
      <c r="C4" s="165">
        <f aca="true" t="shared" si="0" ref="C4:C35">SUM(D4:AJ4)</f>
        <v>19</v>
      </c>
      <c r="D4" s="164"/>
      <c r="E4" s="164"/>
      <c r="F4" s="122"/>
      <c r="G4" s="122"/>
      <c r="H4" s="164"/>
      <c r="I4" s="164"/>
      <c r="J4" s="122"/>
      <c r="K4" s="122"/>
      <c r="L4" s="164"/>
      <c r="M4" s="164"/>
      <c r="N4" s="122">
        <v>3</v>
      </c>
      <c r="O4" s="122">
        <v>1</v>
      </c>
      <c r="P4" s="164">
        <v>4</v>
      </c>
      <c r="Q4" s="164">
        <v>1</v>
      </c>
      <c r="R4" s="122"/>
      <c r="S4" s="122"/>
      <c r="U4" s="164"/>
      <c r="V4" s="164"/>
      <c r="W4" s="122"/>
      <c r="X4" s="122"/>
      <c r="Y4" s="164"/>
      <c r="Z4" s="164"/>
      <c r="AA4" s="122"/>
      <c r="AB4" s="122"/>
      <c r="AC4" s="164"/>
      <c r="AD4" s="164"/>
      <c r="AE4" s="122"/>
      <c r="AF4" s="122"/>
      <c r="AG4" s="164">
        <v>4</v>
      </c>
      <c r="AH4" s="164">
        <v>1</v>
      </c>
      <c r="AI4" s="122">
        <v>4</v>
      </c>
      <c r="AJ4" s="122">
        <v>1</v>
      </c>
    </row>
    <row r="5" spans="1:36" ht="15">
      <c r="A5" s="35" t="s">
        <v>82</v>
      </c>
      <c r="B5" s="35" t="s">
        <v>83</v>
      </c>
      <c r="C5" s="165">
        <f t="shared" si="0"/>
        <v>15</v>
      </c>
      <c r="D5" s="164"/>
      <c r="E5" s="164"/>
      <c r="F5" s="122"/>
      <c r="G5" s="122"/>
      <c r="H5" s="164"/>
      <c r="I5" s="164"/>
      <c r="J5" s="122"/>
      <c r="K5" s="122"/>
      <c r="L5" s="164">
        <v>3</v>
      </c>
      <c r="M5" s="164">
        <v>1</v>
      </c>
      <c r="N5" s="122">
        <v>3</v>
      </c>
      <c r="O5" s="122"/>
      <c r="P5" s="164"/>
      <c r="Q5" s="164"/>
      <c r="R5" s="122"/>
      <c r="S5" s="122"/>
      <c r="U5" s="164"/>
      <c r="V5" s="164"/>
      <c r="W5" s="122"/>
      <c r="X5" s="122"/>
      <c r="Y5" s="164"/>
      <c r="Z5" s="164"/>
      <c r="AA5" s="122"/>
      <c r="AB5" s="122"/>
      <c r="AC5" s="164">
        <v>3</v>
      </c>
      <c r="AD5" s="164">
        <v>1</v>
      </c>
      <c r="AE5" s="122">
        <v>3</v>
      </c>
      <c r="AF5" s="122">
        <v>1</v>
      </c>
      <c r="AG5" s="164"/>
      <c r="AH5" s="164"/>
      <c r="AI5" s="122"/>
      <c r="AJ5" s="122"/>
    </row>
    <row r="6" spans="1:36" ht="15">
      <c r="A6" s="35" t="s">
        <v>58</v>
      </c>
      <c r="B6" s="35" t="s">
        <v>59</v>
      </c>
      <c r="C6" s="165">
        <f t="shared" si="0"/>
        <v>12</v>
      </c>
      <c r="D6" s="164"/>
      <c r="E6" s="164"/>
      <c r="F6" s="122"/>
      <c r="G6" s="122"/>
      <c r="H6" s="164"/>
      <c r="I6" s="164"/>
      <c r="J6" s="122">
        <v>2</v>
      </c>
      <c r="K6" s="122"/>
      <c r="L6" s="164">
        <v>3</v>
      </c>
      <c r="M6" s="164"/>
      <c r="N6" s="122"/>
      <c r="O6" s="122"/>
      <c r="P6" s="164"/>
      <c r="Q6" s="164"/>
      <c r="R6" s="122"/>
      <c r="S6" s="122"/>
      <c r="U6" s="164"/>
      <c r="V6" s="164"/>
      <c r="W6" s="122"/>
      <c r="X6" s="122"/>
      <c r="Y6" s="164"/>
      <c r="Z6" s="164"/>
      <c r="AA6" s="122">
        <v>2</v>
      </c>
      <c r="AB6" s="122"/>
      <c r="AC6" s="164">
        <v>3</v>
      </c>
      <c r="AD6" s="164">
        <v>2</v>
      </c>
      <c r="AE6" s="122"/>
      <c r="AF6" s="122"/>
      <c r="AG6" s="164"/>
      <c r="AH6" s="164"/>
      <c r="AI6" s="122"/>
      <c r="AJ6" s="122"/>
    </row>
    <row r="7" spans="1:36" ht="15">
      <c r="A7" s="35" t="s">
        <v>128</v>
      </c>
      <c r="B7" s="35" t="s">
        <v>129</v>
      </c>
      <c r="C7" s="165">
        <f t="shared" si="0"/>
        <v>12</v>
      </c>
      <c r="D7" s="57"/>
      <c r="E7" s="57"/>
      <c r="F7" s="58"/>
      <c r="G7" s="58"/>
      <c r="H7" s="59">
        <v>2</v>
      </c>
      <c r="I7" s="59">
        <v>2</v>
      </c>
      <c r="J7" s="60">
        <v>2</v>
      </c>
      <c r="K7" s="60">
        <v>1</v>
      </c>
      <c r="L7" s="59"/>
      <c r="M7" s="59"/>
      <c r="N7" s="61"/>
      <c r="O7" s="61"/>
      <c r="P7" s="57"/>
      <c r="Q7" s="57"/>
      <c r="R7" s="61"/>
      <c r="S7" s="61"/>
      <c r="U7" s="57"/>
      <c r="V7" s="57"/>
      <c r="W7" s="58"/>
      <c r="X7" s="58"/>
      <c r="Y7" s="59">
        <v>2</v>
      </c>
      <c r="Z7" s="59"/>
      <c r="AA7" s="60">
        <v>2</v>
      </c>
      <c r="AB7" s="60">
        <v>1</v>
      </c>
      <c r="AC7" s="59"/>
      <c r="AD7" s="59"/>
      <c r="AE7" s="61"/>
      <c r="AF7" s="61"/>
      <c r="AG7" s="57"/>
      <c r="AH7" s="57"/>
      <c r="AI7" s="61"/>
      <c r="AJ7" s="61"/>
    </row>
    <row r="8" spans="1:36" ht="15">
      <c r="A8" s="35" t="s">
        <v>48</v>
      </c>
      <c r="B8" s="35" t="s">
        <v>237</v>
      </c>
      <c r="C8" s="165">
        <f t="shared" si="0"/>
        <v>12</v>
      </c>
      <c r="D8" s="57"/>
      <c r="E8" s="57"/>
      <c r="F8" s="58"/>
      <c r="G8" s="58"/>
      <c r="H8" s="59"/>
      <c r="I8" s="59"/>
      <c r="J8" s="60"/>
      <c r="K8" s="60"/>
      <c r="L8" s="59">
        <v>3</v>
      </c>
      <c r="M8" s="59"/>
      <c r="N8" s="61">
        <v>3</v>
      </c>
      <c r="O8" s="61"/>
      <c r="P8" s="57"/>
      <c r="Q8" s="57"/>
      <c r="R8" s="61"/>
      <c r="S8" s="61"/>
      <c r="U8" s="57"/>
      <c r="V8" s="57"/>
      <c r="W8" s="58"/>
      <c r="X8" s="58"/>
      <c r="Y8" s="59"/>
      <c r="Z8" s="59"/>
      <c r="AA8" s="60"/>
      <c r="AB8" s="60"/>
      <c r="AC8" s="59">
        <v>3</v>
      </c>
      <c r="AD8" s="59"/>
      <c r="AE8" s="61">
        <v>3</v>
      </c>
      <c r="AF8" s="61"/>
      <c r="AG8" s="57"/>
      <c r="AH8" s="57"/>
      <c r="AI8" s="61"/>
      <c r="AJ8" s="61"/>
    </row>
    <row r="9" spans="1:36" ht="15">
      <c r="A9" s="35" t="s">
        <v>49</v>
      </c>
      <c r="B9" s="90" t="s">
        <v>113</v>
      </c>
      <c r="C9" s="165">
        <f t="shared" si="0"/>
        <v>12</v>
      </c>
      <c r="D9" s="164"/>
      <c r="E9" s="164"/>
      <c r="F9" s="122"/>
      <c r="G9" s="122"/>
      <c r="H9" s="164"/>
      <c r="I9" s="164"/>
      <c r="J9" s="122"/>
      <c r="K9" s="122"/>
      <c r="L9" s="164"/>
      <c r="M9" s="164"/>
      <c r="N9" s="122"/>
      <c r="O9" s="122"/>
      <c r="P9" s="164">
        <v>4</v>
      </c>
      <c r="Q9" s="164"/>
      <c r="R9" s="122"/>
      <c r="S9" s="122"/>
      <c r="U9" s="164"/>
      <c r="V9" s="164"/>
      <c r="W9" s="122"/>
      <c r="X9" s="122"/>
      <c r="Y9" s="164"/>
      <c r="Z9" s="164"/>
      <c r="AA9" s="122"/>
      <c r="AB9" s="122"/>
      <c r="AC9" s="164"/>
      <c r="AD9" s="164"/>
      <c r="AE9" s="122"/>
      <c r="AF9" s="122"/>
      <c r="AG9" s="164">
        <v>4</v>
      </c>
      <c r="AH9" s="164"/>
      <c r="AI9" s="122">
        <v>4</v>
      </c>
      <c r="AJ9" s="122"/>
    </row>
    <row r="10" spans="1:36" ht="15">
      <c r="A10" s="35" t="s">
        <v>53</v>
      </c>
      <c r="B10" s="35" t="s">
        <v>54</v>
      </c>
      <c r="C10" s="165">
        <f t="shared" si="0"/>
        <v>10</v>
      </c>
      <c r="D10" s="164"/>
      <c r="E10" s="164"/>
      <c r="F10" s="122">
        <v>1</v>
      </c>
      <c r="G10" s="122"/>
      <c r="H10" s="164">
        <v>2</v>
      </c>
      <c r="I10" s="164">
        <v>1</v>
      </c>
      <c r="J10" s="122"/>
      <c r="K10" s="122"/>
      <c r="L10" s="164"/>
      <c r="M10" s="164"/>
      <c r="N10" s="122"/>
      <c r="O10" s="122"/>
      <c r="P10" s="164"/>
      <c r="Q10" s="164"/>
      <c r="R10" s="122"/>
      <c r="S10" s="122"/>
      <c r="U10" s="164"/>
      <c r="V10" s="164"/>
      <c r="W10" s="122"/>
      <c r="X10" s="122"/>
      <c r="Y10" s="164">
        <v>2</v>
      </c>
      <c r="Z10" s="164">
        <v>2</v>
      </c>
      <c r="AA10" s="122">
        <v>2</v>
      </c>
      <c r="AB10" s="122"/>
      <c r="AC10" s="164"/>
      <c r="AD10" s="164"/>
      <c r="AE10" s="122"/>
      <c r="AF10" s="122"/>
      <c r="AG10" s="164"/>
      <c r="AH10" s="164"/>
      <c r="AI10" s="122"/>
      <c r="AJ10" s="122"/>
    </row>
    <row r="11" spans="1:36" ht="15">
      <c r="A11" s="35" t="s">
        <v>50</v>
      </c>
      <c r="B11" s="90" t="s">
        <v>36</v>
      </c>
      <c r="C11" s="165">
        <f t="shared" si="0"/>
        <v>7</v>
      </c>
      <c r="D11" s="164"/>
      <c r="E11" s="164"/>
      <c r="F11" s="122"/>
      <c r="G11" s="122"/>
      <c r="H11" s="164"/>
      <c r="I11" s="164"/>
      <c r="J11" s="122"/>
      <c r="K11" s="122"/>
      <c r="L11" s="164"/>
      <c r="M11" s="164"/>
      <c r="N11" s="122"/>
      <c r="O11" s="122"/>
      <c r="P11" s="164"/>
      <c r="Q11" s="164"/>
      <c r="R11" s="122"/>
      <c r="S11" s="122"/>
      <c r="U11" s="164"/>
      <c r="V11" s="164"/>
      <c r="W11" s="122"/>
      <c r="X11" s="122"/>
      <c r="Y11" s="164"/>
      <c r="Z11" s="164"/>
      <c r="AA11" s="122">
        <v>2</v>
      </c>
      <c r="AB11" s="122">
        <v>2</v>
      </c>
      <c r="AC11" s="164">
        <v>3</v>
      </c>
      <c r="AD11" s="164"/>
      <c r="AE11" s="122"/>
      <c r="AF11" s="122"/>
      <c r="AG11" s="164"/>
      <c r="AH11" s="164"/>
      <c r="AI11" s="122"/>
      <c r="AJ11" s="122"/>
    </row>
    <row r="12" spans="1:36" ht="15">
      <c r="A12" s="35" t="s">
        <v>294</v>
      </c>
      <c r="B12" s="35" t="s">
        <v>295</v>
      </c>
      <c r="C12" s="165">
        <f t="shared" si="0"/>
        <v>7</v>
      </c>
      <c r="D12" s="57">
        <v>2</v>
      </c>
      <c r="E12" s="57">
        <v>2</v>
      </c>
      <c r="F12" s="58"/>
      <c r="G12" s="58"/>
      <c r="H12" s="59"/>
      <c r="I12" s="59"/>
      <c r="J12" s="60"/>
      <c r="K12" s="60"/>
      <c r="L12" s="59"/>
      <c r="M12" s="59"/>
      <c r="N12" s="61"/>
      <c r="O12" s="61"/>
      <c r="P12" s="57"/>
      <c r="Q12" s="57"/>
      <c r="R12" s="61"/>
      <c r="S12" s="61"/>
      <c r="U12" s="57">
        <v>1</v>
      </c>
      <c r="V12" s="57">
        <v>1</v>
      </c>
      <c r="W12" s="58">
        <v>1</v>
      </c>
      <c r="X12" s="58"/>
      <c r="Y12" s="59"/>
      <c r="Z12" s="59"/>
      <c r="AA12" s="60"/>
      <c r="AB12" s="60"/>
      <c r="AC12" s="59"/>
      <c r="AD12" s="59"/>
      <c r="AE12" s="61"/>
      <c r="AF12" s="61"/>
      <c r="AG12" s="57"/>
      <c r="AH12" s="57"/>
      <c r="AI12" s="61"/>
      <c r="AJ12" s="61"/>
    </row>
    <row r="13" spans="1:36" ht="15">
      <c r="A13" s="35" t="s">
        <v>134</v>
      </c>
      <c r="B13" s="90" t="s">
        <v>158</v>
      </c>
      <c r="C13" s="165">
        <f t="shared" si="0"/>
        <v>7</v>
      </c>
      <c r="D13" s="57"/>
      <c r="E13" s="57"/>
      <c r="F13" s="58"/>
      <c r="G13" s="58"/>
      <c r="H13" s="59"/>
      <c r="I13" s="59"/>
      <c r="J13" s="60"/>
      <c r="K13" s="60"/>
      <c r="L13" s="59"/>
      <c r="M13" s="59"/>
      <c r="N13" s="61"/>
      <c r="O13" s="61"/>
      <c r="P13" s="57"/>
      <c r="Q13" s="57"/>
      <c r="R13" s="61"/>
      <c r="S13" s="61"/>
      <c r="U13" s="57"/>
      <c r="V13" s="57"/>
      <c r="W13" s="58"/>
      <c r="X13" s="58"/>
      <c r="Y13" s="59"/>
      <c r="Z13" s="59"/>
      <c r="AA13" s="60"/>
      <c r="AB13" s="60"/>
      <c r="AC13" s="59"/>
      <c r="AD13" s="59"/>
      <c r="AE13" s="61">
        <v>3</v>
      </c>
      <c r="AF13" s="61"/>
      <c r="AG13" s="57">
        <v>4</v>
      </c>
      <c r="AH13" s="57"/>
      <c r="AI13" s="61"/>
      <c r="AJ13" s="61"/>
    </row>
    <row r="14" spans="1:36" ht="15">
      <c r="A14" s="35" t="s">
        <v>206</v>
      </c>
      <c r="B14" s="35" t="s">
        <v>153</v>
      </c>
      <c r="C14" s="165">
        <f t="shared" si="0"/>
        <v>6</v>
      </c>
      <c r="D14" s="164"/>
      <c r="E14" s="164"/>
      <c r="F14" s="122">
        <v>1</v>
      </c>
      <c r="G14" s="122"/>
      <c r="H14" s="164">
        <v>2</v>
      </c>
      <c r="I14" s="164"/>
      <c r="J14" s="122"/>
      <c r="K14" s="122"/>
      <c r="L14" s="164"/>
      <c r="M14" s="164"/>
      <c r="N14" s="122"/>
      <c r="O14" s="122"/>
      <c r="P14" s="164"/>
      <c r="Q14" s="164"/>
      <c r="R14" s="122"/>
      <c r="S14" s="122"/>
      <c r="U14" s="164"/>
      <c r="V14" s="164"/>
      <c r="W14" s="122">
        <v>1</v>
      </c>
      <c r="X14" s="122"/>
      <c r="Y14" s="164">
        <v>2</v>
      </c>
      <c r="Z14" s="164"/>
      <c r="AA14" s="122"/>
      <c r="AB14" s="122"/>
      <c r="AC14" s="164"/>
      <c r="AD14" s="164"/>
      <c r="AE14" s="122"/>
      <c r="AF14" s="122"/>
      <c r="AG14" s="164"/>
      <c r="AH14" s="164"/>
      <c r="AI14" s="122"/>
      <c r="AJ14" s="122"/>
    </row>
    <row r="15" spans="1:36" ht="15">
      <c r="A15" s="35" t="s">
        <v>168</v>
      </c>
      <c r="B15" s="35" t="s">
        <v>107</v>
      </c>
      <c r="C15" s="165">
        <f t="shared" si="0"/>
        <v>6</v>
      </c>
      <c r="D15" s="57"/>
      <c r="E15" s="57"/>
      <c r="F15" s="58"/>
      <c r="G15" s="58"/>
      <c r="H15" s="59"/>
      <c r="I15" s="59"/>
      <c r="J15" s="60"/>
      <c r="K15" s="60"/>
      <c r="L15" s="59"/>
      <c r="M15" s="59"/>
      <c r="N15" s="61"/>
      <c r="O15" s="61"/>
      <c r="P15" s="57"/>
      <c r="Q15" s="57"/>
      <c r="R15" s="61"/>
      <c r="S15" s="61"/>
      <c r="U15" s="57"/>
      <c r="V15" s="57"/>
      <c r="W15" s="58"/>
      <c r="X15" s="58"/>
      <c r="Y15" s="59">
        <v>2</v>
      </c>
      <c r="Z15" s="59">
        <v>2</v>
      </c>
      <c r="AA15" s="60">
        <v>2</v>
      </c>
      <c r="AB15" s="60"/>
      <c r="AC15" s="59"/>
      <c r="AD15" s="59"/>
      <c r="AE15" s="61"/>
      <c r="AF15" s="61"/>
      <c r="AG15" s="57"/>
      <c r="AH15" s="57"/>
      <c r="AI15" s="61"/>
      <c r="AJ15" s="61"/>
    </row>
    <row r="16" spans="1:36" ht="15">
      <c r="A16" s="35" t="s">
        <v>135</v>
      </c>
      <c r="B16" s="90" t="s">
        <v>159</v>
      </c>
      <c r="C16" s="165">
        <f t="shared" si="0"/>
        <v>5</v>
      </c>
      <c r="D16" s="164"/>
      <c r="E16" s="164"/>
      <c r="F16" s="122"/>
      <c r="G16" s="122"/>
      <c r="H16" s="164"/>
      <c r="I16" s="164"/>
      <c r="J16" s="122"/>
      <c r="K16" s="122"/>
      <c r="L16" s="164"/>
      <c r="M16" s="164"/>
      <c r="N16" s="122"/>
      <c r="O16" s="122"/>
      <c r="P16" s="164"/>
      <c r="Q16" s="164"/>
      <c r="R16" s="122"/>
      <c r="S16" s="122"/>
      <c r="U16" s="164"/>
      <c r="V16" s="164"/>
      <c r="W16" s="122"/>
      <c r="X16" s="122"/>
      <c r="Y16" s="164"/>
      <c r="Z16" s="164"/>
      <c r="AA16" s="122">
        <v>2</v>
      </c>
      <c r="AB16" s="122"/>
      <c r="AC16" s="164">
        <v>3</v>
      </c>
      <c r="AD16" s="164"/>
      <c r="AE16" s="122"/>
      <c r="AF16" s="122"/>
      <c r="AG16" s="164"/>
      <c r="AH16" s="164"/>
      <c r="AI16" s="122"/>
      <c r="AJ16" s="122"/>
    </row>
    <row r="17" spans="1:36" ht="15">
      <c r="A17" s="35" t="s">
        <v>82</v>
      </c>
      <c r="B17" s="35" t="s">
        <v>265</v>
      </c>
      <c r="C17" s="165">
        <f t="shared" si="0"/>
        <v>5</v>
      </c>
      <c r="D17" s="57"/>
      <c r="E17" s="57"/>
      <c r="F17" s="58">
        <v>1</v>
      </c>
      <c r="G17" s="58">
        <v>1</v>
      </c>
      <c r="H17" s="59">
        <v>2</v>
      </c>
      <c r="I17" s="59">
        <v>1</v>
      </c>
      <c r="J17" s="60"/>
      <c r="K17" s="60"/>
      <c r="L17" s="59"/>
      <c r="M17" s="59"/>
      <c r="N17" s="61"/>
      <c r="O17" s="61"/>
      <c r="P17" s="57"/>
      <c r="Q17" s="57"/>
      <c r="R17" s="61"/>
      <c r="S17" s="61"/>
      <c r="U17" s="57"/>
      <c r="V17" s="57"/>
      <c r="W17" s="58"/>
      <c r="X17" s="58"/>
      <c r="Y17" s="59"/>
      <c r="Z17" s="59"/>
      <c r="AA17" s="60"/>
      <c r="AB17" s="60"/>
      <c r="AC17" s="59"/>
      <c r="AD17" s="59"/>
      <c r="AE17" s="61"/>
      <c r="AF17" s="61"/>
      <c r="AG17" s="57"/>
      <c r="AH17" s="57"/>
      <c r="AI17" s="61"/>
      <c r="AJ17" s="61"/>
    </row>
    <row r="18" spans="1:36" ht="15">
      <c r="A18" s="35" t="s">
        <v>169</v>
      </c>
      <c r="B18" s="35" t="s">
        <v>252</v>
      </c>
      <c r="C18" s="165">
        <f t="shared" si="0"/>
        <v>5</v>
      </c>
      <c r="D18" s="164">
        <v>2</v>
      </c>
      <c r="E18" s="164">
        <v>1</v>
      </c>
      <c r="F18" s="122"/>
      <c r="G18" s="122"/>
      <c r="H18" s="164"/>
      <c r="I18" s="164"/>
      <c r="J18" s="122"/>
      <c r="K18" s="122"/>
      <c r="L18" s="164"/>
      <c r="M18" s="164"/>
      <c r="N18" s="122"/>
      <c r="O18" s="122"/>
      <c r="P18" s="164"/>
      <c r="Q18" s="164"/>
      <c r="R18" s="122"/>
      <c r="S18" s="122"/>
      <c r="U18" s="164">
        <v>1</v>
      </c>
      <c r="V18" s="164">
        <v>1</v>
      </c>
      <c r="W18" s="122"/>
      <c r="X18" s="122"/>
      <c r="Y18" s="164"/>
      <c r="Z18" s="164"/>
      <c r="AA18" s="122"/>
      <c r="AB18" s="122"/>
      <c r="AC18" s="164"/>
      <c r="AD18" s="164"/>
      <c r="AE18" s="122"/>
      <c r="AF18" s="122"/>
      <c r="AG18" s="164"/>
      <c r="AH18" s="164"/>
      <c r="AI18" s="122"/>
      <c r="AJ18" s="122"/>
    </row>
    <row r="19" spans="1:36" ht="15">
      <c r="A19" s="35" t="s">
        <v>155</v>
      </c>
      <c r="B19" s="35" t="s">
        <v>251</v>
      </c>
      <c r="C19" s="165">
        <f t="shared" si="0"/>
        <v>4</v>
      </c>
      <c r="D19" s="164"/>
      <c r="E19" s="164"/>
      <c r="F19" s="122"/>
      <c r="G19" s="122"/>
      <c r="H19" s="164"/>
      <c r="I19" s="164"/>
      <c r="J19" s="122"/>
      <c r="K19" s="122"/>
      <c r="L19" s="164"/>
      <c r="M19" s="164"/>
      <c r="N19" s="122"/>
      <c r="O19" s="122"/>
      <c r="P19" s="164"/>
      <c r="Q19" s="164"/>
      <c r="R19" s="122"/>
      <c r="S19" s="122"/>
      <c r="U19" s="164"/>
      <c r="V19" s="164"/>
      <c r="W19" s="122"/>
      <c r="X19" s="122"/>
      <c r="Y19" s="164">
        <v>2</v>
      </c>
      <c r="Z19" s="164"/>
      <c r="AA19" s="122">
        <v>2</v>
      </c>
      <c r="AB19" s="122"/>
      <c r="AC19" s="164"/>
      <c r="AD19" s="164"/>
      <c r="AE19" s="122"/>
      <c r="AF19" s="122"/>
      <c r="AG19" s="164"/>
      <c r="AH19" s="164"/>
      <c r="AI19" s="122"/>
      <c r="AJ19" s="122"/>
    </row>
    <row r="20" spans="1:36" ht="15">
      <c r="A20" s="35" t="s">
        <v>37</v>
      </c>
      <c r="B20" s="35" t="s">
        <v>95</v>
      </c>
      <c r="C20" s="165">
        <f t="shared" si="0"/>
        <v>4</v>
      </c>
      <c r="D20" s="164"/>
      <c r="E20" s="164"/>
      <c r="F20" s="122"/>
      <c r="G20" s="122"/>
      <c r="H20" s="164"/>
      <c r="I20" s="164"/>
      <c r="J20" s="122"/>
      <c r="K20" s="122"/>
      <c r="L20" s="164"/>
      <c r="M20" s="164"/>
      <c r="N20" s="122"/>
      <c r="O20" s="122"/>
      <c r="P20" s="164"/>
      <c r="Q20" s="164"/>
      <c r="R20" s="122"/>
      <c r="S20" s="122"/>
      <c r="U20" s="164">
        <v>1</v>
      </c>
      <c r="V20" s="164">
        <v>1</v>
      </c>
      <c r="W20" s="122">
        <v>1</v>
      </c>
      <c r="X20" s="122">
        <v>1</v>
      </c>
      <c r="Y20" s="164"/>
      <c r="Z20" s="164"/>
      <c r="AA20" s="122"/>
      <c r="AB20" s="122"/>
      <c r="AC20" s="164"/>
      <c r="AD20" s="164"/>
      <c r="AE20" s="122"/>
      <c r="AF20" s="122"/>
      <c r="AG20" s="164"/>
      <c r="AH20" s="164"/>
      <c r="AI20" s="122"/>
      <c r="AJ20" s="122"/>
    </row>
    <row r="21" spans="1:36" ht="15">
      <c r="A21" s="35" t="s">
        <v>333</v>
      </c>
      <c r="B21" s="35" t="s">
        <v>36</v>
      </c>
      <c r="C21" s="165">
        <f t="shared" si="0"/>
        <v>4</v>
      </c>
      <c r="D21" s="164">
        <v>2</v>
      </c>
      <c r="E21" s="164">
        <v>2</v>
      </c>
      <c r="F21" s="122"/>
      <c r="G21" s="122"/>
      <c r="H21" s="164"/>
      <c r="I21" s="164"/>
      <c r="J21" s="122"/>
      <c r="K21" s="122"/>
      <c r="L21" s="164"/>
      <c r="M21" s="164"/>
      <c r="N21" s="122"/>
      <c r="O21" s="122"/>
      <c r="P21" s="164"/>
      <c r="Q21" s="164"/>
      <c r="R21" s="122"/>
      <c r="S21" s="122"/>
      <c r="U21" s="164"/>
      <c r="V21" s="164"/>
      <c r="W21" s="122"/>
      <c r="X21" s="122"/>
      <c r="Y21" s="164"/>
      <c r="Z21" s="164"/>
      <c r="AA21" s="122"/>
      <c r="AB21" s="122"/>
      <c r="AC21" s="164"/>
      <c r="AD21" s="164"/>
      <c r="AE21" s="122"/>
      <c r="AF21" s="122"/>
      <c r="AG21" s="164"/>
      <c r="AH21" s="164"/>
      <c r="AI21" s="122"/>
      <c r="AJ21" s="122"/>
    </row>
    <row r="22" spans="1:36" ht="15">
      <c r="A22" s="35" t="s">
        <v>89</v>
      </c>
      <c r="B22" s="35" t="s">
        <v>207</v>
      </c>
      <c r="C22" s="165">
        <f t="shared" si="0"/>
        <v>3</v>
      </c>
      <c r="D22" s="164">
        <v>2</v>
      </c>
      <c r="E22" s="164">
        <v>1</v>
      </c>
      <c r="F22" s="122"/>
      <c r="G22" s="122"/>
      <c r="H22" s="164"/>
      <c r="I22" s="164"/>
      <c r="J22" s="122"/>
      <c r="K22" s="122"/>
      <c r="L22" s="164"/>
      <c r="M22" s="164"/>
      <c r="N22" s="122"/>
      <c r="O22" s="122"/>
      <c r="P22" s="164"/>
      <c r="Q22" s="164"/>
      <c r="R22" s="122"/>
      <c r="S22" s="122"/>
      <c r="U22" s="164"/>
      <c r="V22" s="164"/>
      <c r="W22" s="122"/>
      <c r="X22" s="122"/>
      <c r="Y22" s="164"/>
      <c r="Z22" s="164"/>
      <c r="AA22" s="122"/>
      <c r="AB22" s="122"/>
      <c r="AC22" s="164"/>
      <c r="AD22" s="164"/>
      <c r="AE22" s="122"/>
      <c r="AF22" s="122"/>
      <c r="AG22" s="164"/>
      <c r="AH22" s="164"/>
      <c r="AI22" s="122"/>
      <c r="AJ22" s="122"/>
    </row>
    <row r="23" spans="1:36" ht="15">
      <c r="A23" s="35" t="s">
        <v>249</v>
      </c>
      <c r="B23" s="35" t="s">
        <v>104</v>
      </c>
      <c r="C23" s="165">
        <f t="shared" si="0"/>
        <v>3</v>
      </c>
      <c r="D23" s="164">
        <v>2</v>
      </c>
      <c r="E23" s="164">
        <v>1</v>
      </c>
      <c r="F23" s="122"/>
      <c r="G23" s="122"/>
      <c r="H23" s="164"/>
      <c r="I23" s="164"/>
      <c r="J23" s="122"/>
      <c r="K23" s="122"/>
      <c r="L23" s="164"/>
      <c r="M23" s="164"/>
      <c r="N23" s="122"/>
      <c r="O23" s="122"/>
      <c r="P23" s="164"/>
      <c r="Q23" s="164"/>
      <c r="R23" s="122"/>
      <c r="S23" s="122"/>
      <c r="U23" s="164"/>
      <c r="V23" s="164"/>
      <c r="W23" s="122"/>
      <c r="X23" s="122"/>
      <c r="Y23" s="164"/>
      <c r="Z23" s="164"/>
      <c r="AA23" s="122"/>
      <c r="AB23" s="122"/>
      <c r="AC23" s="164"/>
      <c r="AD23" s="164"/>
      <c r="AE23" s="122"/>
      <c r="AF23" s="122"/>
      <c r="AG23" s="164"/>
      <c r="AH23" s="164"/>
      <c r="AI23" s="122"/>
      <c r="AJ23" s="122"/>
    </row>
    <row r="24" spans="1:5" ht="15">
      <c r="A24" s="35" t="s">
        <v>331</v>
      </c>
      <c r="B24" s="35" t="s">
        <v>332</v>
      </c>
      <c r="C24" s="165">
        <f t="shared" si="0"/>
        <v>3</v>
      </c>
      <c r="D24" s="62">
        <v>2</v>
      </c>
      <c r="E24" s="62">
        <v>1</v>
      </c>
    </row>
    <row r="25" spans="1:44" ht="15">
      <c r="A25" s="35" t="s">
        <v>329</v>
      </c>
      <c r="B25" s="35" t="s">
        <v>330</v>
      </c>
      <c r="C25" s="165">
        <f t="shared" si="0"/>
        <v>3</v>
      </c>
      <c r="D25" s="164">
        <v>2</v>
      </c>
      <c r="E25" s="164">
        <v>1</v>
      </c>
      <c r="F25" s="166"/>
      <c r="G25" s="166"/>
      <c r="H25" s="164"/>
      <c r="I25" s="164"/>
      <c r="J25" s="122"/>
      <c r="K25" s="122"/>
      <c r="L25" s="164"/>
      <c r="M25" s="164"/>
      <c r="N25" s="122"/>
      <c r="O25" s="122"/>
      <c r="P25" s="164"/>
      <c r="Q25" s="164"/>
      <c r="R25" s="122"/>
      <c r="S25" s="122"/>
      <c r="T25" s="56"/>
      <c r="U25" s="164"/>
      <c r="V25" s="164"/>
      <c r="W25" s="166"/>
      <c r="X25" s="166"/>
      <c r="Y25" s="164"/>
      <c r="Z25" s="164"/>
      <c r="AA25" s="122"/>
      <c r="AB25" s="122"/>
      <c r="AC25" s="164"/>
      <c r="AD25" s="164"/>
      <c r="AE25" s="122"/>
      <c r="AF25" s="122"/>
      <c r="AG25" s="164"/>
      <c r="AH25" s="164"/>
      <c r="AI25" s="122"/>
      <c r="AJ25" s="122"/>
      <c r="AK25" s="56"/>
      <c r="AL25" s="56"/>
      <c r="AM25" s="56"/>
      <c r="AN25" s="56"/>
      <c r="AO25" s="56"/>
      <c r="AP25" s="56"/>
      <c r="AQ25" s="56"/>
      <c r="AR25" s="56"/>
    </row>
    <row r="26" spans="1:36" ht="15">
      <c r="A26" s="35" t="s">
        <v>128</v>
      </c>
      <c r="B26" s="35" t="s">
        <v>38</v>
      </c>
      <c r="C26" s="165">
        <f t="shared" si="0"/>
        <v>2</v>
      </c>
      <c r="D26" s="57">
        <v>1</v>
      </c>
      <c r="E26" s="57">
        <v>1</v>
      </c>
      <c r="F26" s="58"/>
      <c r="G26" s="58"/>
      <c r="H26" s="59"/>
      <c r="I26" s="59"/>
      <c r="J26" s="60"/>
      <c r="K26" s="60"/>
      <c r="L26" s="59"/>
      <c r="M26" s="59"/>
      <c r="N26" s="61"/>
      <c r="O26" s="61"/>
      <c r="P26" s="57"/>
      <c r="Q26" s="57"/>
      <c r="R26" s="61"/>
      <c r="S26" s="61"/>
      <c r="U26" s="57"/>
      <c r="V26" s="57"/>
      <c r="W26" s="58"/>
      <c r="X26" s="58"/>
      <c r="Y26" s="59"/>
      <c r="Z26" s="59"/>
      <c r="AA26" s="60"/>
      <c r="AB26" s="60"/>
      <c r="AC26" s="59"/>
      <c r="AD26" s="59"/>
      <c r="AE26" s="61"/>
      <c r="AF26" s="61"/>
      <c r="AG26" s="57"/>
      <c r="AH26" s="57"/>
      <c r="AI26" s="61"/>
      <c r="AJ26" s="61"/>
    </row>
    <row r="27" spans="1:36" ht="15" customHeight="1">
      <c r="A27" s="35" t="s">
        <v>84</v>
      </c>
      <c r="B27" s="35" t="s">
        <v>324</v>
      </c>
      <c r="C27" s="165">
        <f t="shared" si="0"/>
        <v>2</v>
      </c>
      <c r="D27" s="57">
        <v>2</v>
      </c>
      <c r="E27" s="57"/>
      <c r="F27" s="58"/>
      <c r="G27" s="58"/>
      <c r="H27" s="59"/>
      <c r="I27" s="59"/>
      <c r="J27" s="60"/>
      <c r="K27" s="60"/>
      <c r="L27" s="59"/>
      <c r="M27" s="59"/>
      <c r="N27" s="61"/>
      <c r="O27" s="61"/>
      <c r="P27" s="57"/>
      <c r="Q27" s="57"/>
      <c r="R27" s="61"/>
      <c r="S27" s="61"/>
      <c r="U27" s="57"/>
      <c r="V27" s="57"/>
      <c r="W27" s="58"/>
      <c r="X27" s="58"/>
      <c r="Y27" s="59"/>
      <c r="Z27" s="59"/>
      <c r="AA27" s="60"/>
      <c r="AB27" s="60"/>
      <c r="AC27" s="59"/>
      <c r="AD27" s="59"/>
      <c r="AE27" s="61"/>
      <c r="AF27" s="61"/>
      <c r="AG27" s="57"/>
      <c r="AH27" s="57"/>
      <c r="AI27" s="61"/>
      <c r="AJ27" s="61"/>
    </row>
    <row r="28" spans="1:36" ht="15" customHeight="1">
      <c r="A28" s="35" t="s">
        <v>46</v>
      </c>
      <c r="B28" s="35" t="s">
        <v>99</v>
      </c>
      <c r="C28" s="165">
        <f t="shared" si="0"/>
        <v>2</v>
      </c>
      <c r="D28" s="164"/>
      <c r="E28" s="164"/>
      <c r="F28" s="122"/>
      <c r="G28" s="122"/>
      <c r="H28" s="164"/>
      <c r="I28" s="164"/>
      <c r="J28" s="122"/>
      <c r="K28" s="122"/>
      <c r="L28" s="164"/>
      <c r="M28" s="164"/>
      <c r="N28" s="122"/>
      <c r="O28" s="122"/>
      <c r="P28" s="164"/>
      <c r="Q28" s="164"/>
      <c r="R28" s="122"/>
      <c r="S28" s="122"/>
      <c r="U28" s="164">
        <v>1</v>
      </c>
      <c r="V28" s="164"/>
      <c r="W28" s="122">
        <v>1</v>
      </c>
      <c r="X28" s="122"/>
      <c r="Y28" s="164"/>
      <c r="Z28" s="164"/>
      <c r="AA28" s="122"/>
      <c r="AB28" s="122"/>
      <c r="AC28" s="164"/>
      <c r="AD28" s="164"/>
      <c r="AE28" s="122"/>
      <c r="AF28" s="122"/>
      <c r="AG28" s="164"/>
      <c r="AH28" s="164"/>
      <c r="AI28" s="122"/>
      <c r="AJ28" s="122"/>
    </row>
    <row r="29" spans="1:36" ht="15" customHeight="1">
      <c r="A29" s="35" t="s">
        <v>198</v>
      </c>
      <c r="B29" s="35" t="s">
        <v>199</v>
      </c>
      <c r="C29" s="165">
        <f t="shared" si="0"/>
        <v>2</v>
      </c>
      <c r="D29" s="57"/>
      <c r="E29" s="57"/>
      <c r="F29" s="58"/>
      <c r="G29" s="58"/>
      <c r="H29" s="59"/>
      <c r="I29" s="59"/>
      <c r="J29" s="60"/>
      <c r="K29" s="60"/>
      <c r="L29" s="59"/>
      <c r="M29" s="59"/>
      <c r="N29" s="61"/>
      <c r="O29" s="61"/>
      <c r="P29" s="57"/>
      <c r="Q29" s="57"/>
      <c r="R29" s="61"/>
      <c r="S29" s="61"/>
      <c r="U29" s="57">
        <v>1</v>
      </c>
      <c r="V29" s="57"/>
      <c r="W29" s="58">
        <v>1</v>
      </c>
      <c r="X29" s="58"/>
      <c r="Y29" s="59"/>
      <c r="Z29" s="59"/>
      <c r="AA29" s="60"/>
      <c r="AB29" s="60"/>
      <c r="AC29" s="59"/>
      <c r="AD29" s="59"/>
      <c r="AE29" s="61"/>
      <c r="AF29" s="61"/>
      <c r="AG29" s="57"/>
      <c r="AH29" s="57"/>
      <c r="AI29" s="61"/>
      <c r="AJ29" s="61"/>
    </row>
    <row r="30" spans="1:36" ht="15" customHeight="1" hidden="1">
      <c r="A30" s="35" t="s">
        <v>98</v>
      </c>
      <c r="B30" s="35" t="s">
        <v>250</v>
      </c>
      <c r="C30" s="165">
        <f t="shared" si="0"/>
        <v>0</v>
      </c>
      <c r="D30" s="164"/>
      <c r="E30" s="164"/>
      <c r="F30" s="122"/>
      <c r="G30" s="122"/>
      <c r="H30" s="164"/>
      <c r="I30" s="164"/>
      <c r="J30" s="122"/>
      <c r="K30" s="122"/>
      <c r="L30" s="164"/>
      <c r="M30" s="164"/>
      <c r="N30" s="122"/>
      <c r="O30" s="122"/>
      <c r="P30" s="164"/>
      <c r="Q30" s="164"/>
      <c r="R30" s="122"/>
      <c r="S30" s="122"/>
      <c r="U30" s="164"/>
      <c r="V30" s="164"/>
      <c r="W30" s="122"/>
      <c r="X30" s="122"/>
      <c r="Y30" s="164"/>
      <c r="Z30" s="164"/>
      <c r="AA30" s="122"/>
      <c r="AB30" s="122"/>
      <c r="AC30" s="164"/>
      <c r="AD30" s="164"/>
      <c r="AE30" s="122"/>
      <c r="AF30" s="122"/>
      <c r="AG30" s="164"/>
      <c r="AH30" s="164"/>
      <c r="AI30" s="122"/>
      <c r="AJ30" s="122"/>
    </row>
    <row r="31" spans="1:36" ht="15" customHeight="1" hidden="1">
      <c r="A31" s="35" t="s">
        <v>263</v>
      </c>
      <c r="B31" s="35" t="s">
        <v>145</v>
      </c>
      <c r="C31" s="165">
        <f t="shared" si="0"/>
        <v>0</v>
      </c>
      <c r="D31" s="57"/>
      <c r="E31" s="57"/>
      <c r="F31" s="58"/>
      <c r="G31" s="58"/>
      <c r="H31" s="59"/>
      <c r="I31" s="59"/>
      <c r="J31" s="60"/>
      <c r="K31" s="60"/>
      <c r="L31" s="59"/>
      <c r="M31" s="59"/>
      <c r="N31" s="61"/>
      <c r="O31" s="61"/>
      <c r="P31" s="57"/>
      <c r="Q31" s="57"/>
      <c r="R31" s="61"/>
      <c r="S31" s="61"/>
      <c r="U31" s="57"/>
      <c r="V31" s="57"/>
      <c r="W31" s="58"/>
      <c r="X31" s="58"/>
      <c r="Y31" s="59"/>
      <c r="Z31" s="59"/>
      <c r="AA31" s="60"/>
      <c r="AB31" s="60"/>
      <c r="AC31" s="59"/>
      <c r="AD31" s="59"/>
      <c r="AE31" s="61"/>
      <c r="AF31" s="61"/>
      <c r="AG31" s="57"/>
      <c r="AH31" s="57"/>
      <c r="AI31" s="61"/>
      <c r="AJ31" s="61"/>
    </row>
    <row r="32" spans="1:36" ht="15" customHeight="1" hidden="1">
      <c r="A32" s="35" t="s">
        <v>106</v>
      </c>
      <c r="B32" s="35" t="s">
        <v>45</v>
      </c>
      <c r="C32" s="165">
        <f t="shared" si="0"/>
        <v>0</v>
      </c>
      <c r="D32" s="57"/>
      <c r="E32" s="57"/>
      <c r="F32" s="58"/>
      <c r="G32" s="58"/>
      <c r="H32" s="59"/>
      <c r="I32" s="59"/>
      <c r="J32" s="60"/>
      <c r="K32" s="60"/>
      <c r="L32" s="59"/>
      <c r="M32" s="59"/>
      <c r="N32" s="61"/>
      <c r="O32" s="61"/>
      <c r="P32" s="57"/>
      <c r="Q32" s="57"/>
      <c r="R32" s="61"/>
      <c r="S32" s="61"/>
      <c r="U32" s="57"/>
      <c r="V32" s="57"/>
      <c r="W32" s="58"/>
      <c r="X32" s="58"/>
      <c r="Y32" s="59"/>
      <c r="Z32" s="59"/>
      <c r="AA32" s="60"/>
      <c r="AB32" s="60"/>
      <c r="AC32" s="59"/>
      <c r="AD32" s="59"/>
      <c r="AE32" s="61"/>
      <c r="AF32" s="61"/>
      <c r="AG32" s="57"/>
      <c r="AH32" s="57"/>
      <c r="AI32" s="61"/>
      <c r="AJ32" s="61"/>
    </row>
    <row r="33" spans="1:36" ht="15" customHeight="1" hidden="1">
      <c r="A33" s="35" t="s">
        <v>256</v>
      </c>
      <c r="B33" s="35" t="s">
        <v>257</v>
      </c>
      <c r="C33" s="165">
        <f t="shared" si="0"/>
        <v>0</v>
      </c>
      <c r="D33" s="57"/>
      <c r="E33" s="57"/>
      <c r="F33" s="58"/>
      <c r="G33" s="58"/>
      <c r="H33" s="59"/>
      <c r="I33" s="59"/>
      <c r="J33" s="60"/>
      <c r="K33" s="60"/>
      <c r="L33" s="59"/>
      <c r="M33" s="59"/>
      <c r="N33" s="61"/>
      <c r="O33" s="61"/>
      <c r="P33" s="57"/>
      <c r="Q33" s="44"/>
      <c r="R33" s="61"/>
      <c r="S33" s="61"/>
      <c r="U33" s="57"/>
      <c r="V33" s="57"/>
      <c r="W33" s="58"/>
      <c r="X33" s="58"/>
      <c r="Y33" s="59"/>
      <c r="Z33" s="59"/>
      <c r="AA33" s="60"/>
      <c r="AB33" s="60"/>
      <c r="AC33" s="59"/>
      <c r="AD33" s="59"/>
      <c r="AE33" s="61"/>
      <c r="AF33" s="61"/>
      <c r="AG33" s="57"/>
      <c r="AH33" s="44"/>
      <c r="AI33" s="61"/>
      <c r="AJ33" s="61"/>
    </row>
    <row r="34" spans="1:36" ht="15" customHeight="1" hidden="1">
      <c r="A34" s="35" t="s">
        <v>70</v>
      </c>
      <c r="B34" s="35" t="s">
        <v>260</v>
      </c>
      <c r="C34" s="165">
        <f t="shared" si="0"/>
        <v>0</v>
      </c>
      <c r="D34" s="164"/>
      <c r="E34" s="164"/>
      <c r="F34" s="122"/>
      <c r="G34" s="122"/>
      <c r="H34" s="164"/>
      <c r="I34" s="164"/>
      <c r="J34" s="122"/>
      <c r="K34" s="122"/>
      <c r="L34" s="164"/>
      <c r="M34" s="164"/>
      <c r="N34" s="122"/>
      <c r="O34" s="122"/>
      <c r="P34" s="164"/>
      <c r="Q34" s="164"/>
      <c r="R34" s="122"/>
      <c r="S34" s="122"/>
      <c r="U34" s="164"/>
      <c r="V34" s="164"/>
      <c r="W34" s="122"/>
      <c r="X34" s="122"/>
      <c r="Y34" s="164"/>
      <c r="Z34" s="164"/>
      <c r="AA34" s="122"/>
      <c r="AB34" s="122"/>
      <c r="AC34" s="164"/>
      <c r="AD34" s="164"/>
      <c r="AE34" s="122"/>
      <c r="AF34" s="122"/>
      <c r="AG34" s="164"/>
      <c r="AH34" s="164"/>
      <c r="AI34" s="122"/>
      <c r="AJ34" s="122"/>
    </row>
    <row r="35" spans="1:36" ht="15" customHeight="1" hidden="1">
      <c r="A35" s="35" t="s">
        <v>156</v>
      </c>
      <c r="B35" s="35" t="s">
        <v>110</v>
      </c>
      <c r="C35" s="165">
        <f t="shared" si="0"/>
        <v>0</v>
      </c>
      <c r="D35" s="164"/>
      <c r="E35" s="164"/>
      <c r="F35" s="122"/>
      <c r="G35" s="122"/>
      <c r="H35" s="164"/>
      <c r="I35" s="164"/>
      <c r="J35" s="122"/>
      <c r="K35" s="122"/>
      <c r="L35" s="164"/>
      <c r="M35" s="164"/>
      <c r="N35" s="122"/>
      <c r="O35" s="122"/>
      <c r="P35" s="164"/>
      <c r="Q35" s="164"/>
      <c r="R35" s="122"/>
      <c r="S35" s="122"/>
      <c r="U35" s="164"/>
      <c r="V35" s="164"/>
      <c r="W35" s="122"/>
      <c r="X35" s="122"/>
      <c r="Y35" s="164"/>
      <c r="Z35" s="164"/>
      <c r="AA35" s="122"/>
      <c r="AB35" s="122"/>
      <c r="AC35" s="164"/>
      <c r="AD35" s="164"/>
      <c r="AE35" s="122"/>
      <c r="AF35" s="122"/>
      <c r="AG35" s="164"/>
      <c r="AH35" s="164"/>
      <c r="AI35" s="122"/>
      <c r="AJ35" s="122"/>
    </row>
    <row r="36" spans="1:36" ht="15" customHeight="1" hidden="1">
      <c r="A36" s="35" t="s">
        <v>49</v>
      </c>
      <c r="B36" s="90" t="s">
        <v>112</v>
      </c>
      <c r="C36" s="165">
        <f aca="true" t="shared" si="1" ref="C36:C67">SUM(D36:AJ36)</f>
        <v>0</v>
      </c>
      <c r="D36" s="164"/>
      <c r="E36" s="164"/>
      <c r="F36" s="166"/>
      <c r="G36" s="166"/>
      <c r="H36" s="164"/>
      <c r="I36" s="164"/>
      <c r="J36" s="122"/>
      <c r="K36" s="122"/>
      <c r="L36" s="164"/>
      <c r="M36" s="164"/>
      <c r="N36" s="122"/>
      <c r="O36" s="122"/>
      <c r="P36" s="164"/>
      <c r="Q36" s="164"/>
      <c r="R36" s="122"/>
      <c r="S36" s="122"/>
      <c r="U36" s="164"/>
      <c r="V36" s="164"/>
      <c r="W36" s="166"/>
      <c r="X36" s="166"/>
      <c r="Y36" s="164"/>
      <c r="Z36" s="164"/>
      <c r="AA36" s="122"/>
      <c r="AB36" s="122"/>
      <c r="AC36" s="164"/>
      <c r="AD36" s="164"/>
      <c r="AE36" s="122"/>
      <c r="AF36" s="122"/>
      <c r="AG36" s="164"/>
      <c r="AH36" s="164"/>
      <c r="AI36" s="122"/>
      <c r="AJ36" s="122"/>
    </row>
    <row r="37" spans="1:36" ht="15" customHeight="1" hidden="1">
      <c r="A37" s="35" t="s">
        <v>49</v>
      </c>
      <c r="B37" s="35" t="s">
        <v>109</v>
      </c>
      <c r="C37" s="165">
        <f t="shared" si="1"/>
        <v>0</v>
      </c>
      <c r="D37" s="57"/>
      <c r="E37" s="57"/>
      <c r="F37" s="58"/>
      <c r="G37" s="58"/>
      <c r="H37" s="59"/>
      <c r="I37" s="59"/>
      <c r="J37" s="60"/>
      <c r="K37" s="60"/>
      <c r="L37" s="59"/>
      <c r="M37" s="59"/>
      <c r="N37" s="61"/>
      <c r="O37" s="61"/>
      <c r="P37" s="57"/>
      <c r="Q37" s="57"/>
      <c r="R37" s="61"/>
      <c r="S37" s="61"/>
      <c r="U37" s="57"/>
      <c r="V37" s="57"/>
      <c r="W37" s="58"/>
      <c r="X37" s="58"/>
      <c r="Y37" s="59"/>
      <c r="Z37" s="59"/>
      <c r="AA37" s="60"/>
      <c r="AB37" s="60"/>
      <c r="AC37" s="59"/>
      <c r="AD37" s="59"/>
      <c r="AE37" s="61"/>
      <c r="AF37" s="61"/>
      <c r="AG37" s="57"/>
      <c r="AH37" s="57"/>
      <c r="AI37" s="61"/>
      <c r="AJ37" s="61"/>
    </row>
    <row r="38" spans="1:36" ht="15" customHeight="1" hidden="1">
      <c r="A38" s="35" t="s">
        <v>249</v>
      </c>
      <c r="B38" s="35" t="s">
        <v>138</v>
      </c>
      <c r="C38" s="165">
        <f t="shared" si="1"/>
        <v>0</v>
      </c>
      <c r="D38" s="57"/>
      <c r="E38" s="57"/>
      <c r="F38" s="58"/>
      <c r="G38" s="58"/>
      <c r="H38" s="59"/>
      <c r="I38" s="59"/>
      <c r="J38" s="60"/>
      <c r="K38" s="60"/>
      <c r="L38" s="59"/>
      <c r="M38" s="59"/>
      <c r="N38" s="61"/>
      <c r="O38" s="61"/>
      <c r="P38" s="57"/>
      <c r="Q38" s="57"/>
      <c r="R38" s="61"/>
      <c r="S38" s="61"/>
      <c r="U38" s="57"/>
      <c r="V38" s="57"/>
      <c r="W38" s="58"/>
      <c r="X38" s="58"/>
      <c r="Y38" s="59"/>
      <c r="Z38" s="59"/>
      <c r="AA38" s="60"/>
      <c r="AB38" s="60"/>
      <c r="AC38" s="59"/>
      <c r="AD38" s="59"/>
      <c r="AE38" s="61"/>
      <c r="AF38" s="61"/>
      <c r="AG38" s="57"/>
      <c r="AH38" s="57"/>
      <c r="AI38" s="61"/>
      <c r="AJ38" s="61"/>
    </row>
    <row r="39" spans="1:36" ht="15" customHeight="1" hidden="1">
      <c r="A39" s="35" t="s">
        <v>313</v>
      </c>
      <c r="B39" s="35" t="s">
        <v>314</v>
      </c>
      <c r="C39" s="165">
        <f t="shared" si="1"/>
        <v>0</v>
      </c>
      <c r="D39" s="164"/>
      <c r="E39" s="164"/>
      <c r="F39" s="122"/>
      <c r="G39" s="122"/>
      <c r="H39" s="164"/>
      <c r="I39" s="164"/>
      <c r="J39" s="122"/>
      <c r="K39" s="122"/>
      <c r="L39" s="164"/>
      <c r="M39" s="164"/>
      <c r="N39" s="122"/>
      <c r="O39" s="122"/>
      <c r="P39" s="164"/>
      <c r="Q39" s="164"/>
      <c r="R39" s="122"/>
      <c r="S39" s="122"/>
      <c r="U39" s="164"/>
      <c r="V39" s="164"/>
      <c r="W39" s="122"/>
      <c r="X39" s="122"/>
      <c r="Y39" s="164"/>
      <c r="Z39" s="164"/>
      <c r="AA39" s="122"/>
      <c r="AB39" s="122"/>
      <c r="AC39" s="164"/>
      <c r="AD39" s="164"/>
      <c r="AE39" s="122"/>
      <c r="AF39" s="122"/>
      <c r="AG39" s="164"/>
      <c r="AH39" s="164"/>
      <c r="AI39" s="122"/>
      <c r="AJ39" s="122"/>
    </row>
    <row r="40" spans="1:36" ht="15" customHeight="1" hidden="1">
      <c r="A40" s="35" t="s">
        <v>72</v>
      </c>
      <c r="B40" s="35" t="s">
        <v>267</v>
      </c>
      <c r="C40" s="165">
        <f t="shared" si="1"/>
        <v>0</v>
      </c>
      <c r="D40" s="164"/>
      <c r="E40" s="164"/>
      <c r="F40" s="122"/>
      <c r="G40" s="122"/>
      <c r="H40" s="164"/>
      <c r="I40" s="164"/>
      <c r="J40" s="122"/>
      <c r="K40" s="122"/>
      <c r="L40" s="164"/>
      <c r="M40" s="164"/>
      <c r="N40" s="122"/>
      <c r="O40" s="122"/>
      <c r="P40" s="164"/>
      <c r="Q40" s="164"/>
      <c r="R40" s="122"/>
      <c r="S40" s="122"/>
      <c r="U40" s="164"/>
      <c r="V40" s="164"/>
      <c r="W40" s="122"/>
      <c r="X40" s="122"/>
      <c r="Y40" s="164"/>
      <c r="Z40" s="164"/>
      <c r="AA40" s="122"/>
      <c r="AB40" s="122"/>
      <c r="AC40" s="164"/>
      <c r="AD40" s="164"/>
      <c r="AE40" s="122"/>
      <c r="AF40" s="122"/>
      <c r="AG40" s="164"/>
      <c r="AH40" s="164"/>
      <c r="AI40" s="122"/>
      <c r="AJ40" s="122"/>
    </row>
    <row r="41" spans="1:36" ht="15" customHeight="1" hidden="1">
      <c r="A41" s="35" t="s">
        <v>130</v>
      </c>
      <c r="B41" s="35" t="s">
        <v>259</v>
      </c>
      <c r="C41" s="165">
        <f t="shared" si="1"/>
        <v>0</v>
      </c>
      <c r="D41" s="164"/>
      <c r="E41" s="164"/>
      <c r="F41" s="122"/>
      <c r="G41" s="122"/>
      <c r="H41" s="164"/>
      <c r="I41" s="164"/>
      <c r="J41" s="122"/>
      <c r="K41" s="122"/>
      <c r="L41" s="164"/>
      <c r="M41" s="164"/>
      <c r="N41" s="122"/>
      <c r="O41" s="122"/>
      <c r="P41" s="164"/>
      <c r="Q41" s="164"/>
      <c r="R41" s="122"/>
      <c r="S41" s="122"/>
      <c r="U41" s="164"/>
      <c r="V41" s="164"/>
      <c r="W41" s="122"/>
      <c r="X41" s="122"/>
      <c r="Y41" s="164"/>
      <c r="Z41" s="164"/>
      <c r="AA41" s="122"/>
      <c r="AB41" s="122"/>
      <c r="AC41" s="164"/>
      <c r="AD41" s="164"/>
      <c r="AE41" s="122"/>
      <c r="AF41" s="122"/>
      <c r="AG41" s="164"/>
      <c r="AH41" s="164"/>
      <c r="AI41" s="122"/>
      <c r="AJ41" s="122"/>
    </row>
    <row r="42" spans="1:36" ht="15" customHeight="1" hidden="1">
      <c r="A42" s="35" t="s">
        <v>134</v>
      </c>
      <c r="B42" s="35" t="s">
        <v>300</v>
      </c>
      <c r="C42" s="165">
        <f t="shared" si="1"/>
        <v>0</v>
      </c>
      <c r="D42" s="57"/>
      <c r="E42" s="57"/>
      <c r="F42" s="58"/>
      <c r="G42" s="58"/>
      <c r="H42" s="59"/>
      <c r="I42" s="59"/>
      <c r="J42" s="60"/>
      <c r="K42" s="60"/>
      <c r="L42" s="59"/>
      <c r="M42" s="59"/>
      <c r="N42" s="61"/>
      <c r="O42" s="61"/>
      <c r="P42" s="57"/>
      <c r="Q42" s="57"/>
      <c r="R42" s="61"/>
      <c r="S42" s="61"/>
      <c r="U42" s="57"/>
      <c r="V42" s="57"/>
      <c r="W42" s="58"/>
      <c r="X42" s="58"/>
      <c r="Y42" s="59"/>
      <c r="Z42" s="59"/>
      <c r="AA42" s="60"/>
      <c r="AB42" s="60"/>
      <c r="AC42" s="59"/>
      <c r="AD42" s="59"/>
      <c r="AE42" s="61"/>
      <c r="AF42" s="61"/>
      <c r="AG42" s="57"/>
      <c r="AH42" s="57"/>
      <c r="AI42" s="61"/>
      <c r="AJ42" s="61"/>
    </row>
    <row r="43" spans="1:36" ht="15" customHeight="1" hidden="1">
      <c r="A43" s="35" t="s">
        <v>89</v>
      </c>
      <c r="B43" s="35" t="s">
        <v>90</v>
      </c>
      <c r="C43" s="165">
        <f t="shared" si="1"/>
        <v>0</v>
      </c>
      <c r="D43" s="57"/>
      <c r="E43" s="57"/>
      <c r="F43" s="58"/>
      <c r="G43" s="58"/>
      <c r="H43" s="59"/>
      <c r="I43" s="108"/>
      <c r="J43" s="60"/>
      <c r="K43" s="60"/>
      <c r="L43" s="59"/>
      <c r="M43" s="59"/>
      <c r="N43" s="61"/>
      <c r="O43" s="61"/>
      <c r="P43" s="57"/>
      <c r="Q43" s="57"/>
      <c r="R43" s="61"/>
      <c r="S43" s="61"/>
      <c r="U43" s="57"/>
      <c r="V43" s="57"/>
      <c r="W43" s="58"/>
      <c r="X43" s="58"/>
      <c r="Y43" s="59"/>
      <c r="Z43" s="108"/>
      <c r="AA43" s="60"/>
      <c r="AB43" s="60"/>
      <c r="AC43" s="59"/>
      <c r="AD43" s="59"/>
      <c r="AE43" s="61"/>
      <c r="AF43" s="61"/>
      <c r="AG43" s="57"/>
      <c r="AH43" s="57"/>
      <c r="AI43" s="61"/>
      <c r="AJ43" s="61"/>
    </row>
    <row r="44" spans="1:36" ht="15" customHeight="1" hidden="1">
      <c r="A44" s="35" t="s">
        <v>196</v>
      </c>
      <c r="B44" s="35" t="s">
        <v>322</v>
      </c>
      <c r="C44" s="165">
        <f t="shared" si="1"/>
        <v>0</v>
      </c>
      <c r="D44" s="164"/>
      <c r="E44" s="164"/>
      <c r="F44" s="122"/>
      <c r="G44" s="122"/>
      <c r="H44" s="164"/>
      <c r="I44" s="164"/>
      <c r="J44" s="122"/>
      <c r="K44" s="122"/>
      <c r="L44" s="164"/>
      <c r="M44" s="164"/>
      <c r="N44" s="122"/>
      <c r="O44" s="122"/>
      <c r="P44" s="164"/>
      <c r="Q44" s="164"/>
      <c r="R44" s="122"/>
      <c r="S44" s="122"/>
      <c r="U44" s="164"/>
      <c r="V44" s="164"/>
      <c r="W44" s="122"/>
      <c r="X44" s="122"/>
      <c r="Y44" s="164"/>
      <c r="Z44" s="164"/>
      <c r="AA44" s="122"/>
      <c r="AB44" s="122"/>
      <c r="AC44" s="164"/>
      <c r="AD44" s="164"/>
      <c r="AE44" s="122"/>
      <c r="AF44" s="122"/>
      <c r="AG44" s="164"/>
      <c r="AH44" s="164"/>
      <c r="AI44" s="122"/>
      <c r="AJ44" s="122"/>
    </row>
    <row r="45" spans="1:36" ht="15" customHeight="1" hidden="1">
      <c r="A45" s="35" t="s">
        <v>46</v>
      </c>
      <c r="B45" s="35" t="s">
        <v>47</v>
      </c>
      <c r="C45" s="165">
        <f t="shared" si="1"/>
        <v>0</v>
      </c>
      <c r="D45" s="57"/>
      <c r="E45" s="57"/>
      <c r="F45" s="58"/>
      <c r="G45" s="58"/>
      <c r="H45" s="59"/>
      <c r="I45" s="59"/>
      <c r="J45" s="60"/>
      <c r="K45" s="60"/>
      <c r="L45" s="59"/>
      <c r="M45" s="59"/>
      <c r="N45" s="61"/>
      <c r="O45" s="61"/>
      <c r="P45" s="57"/>
      <c r="Q45" s="57"/>
      <c r="R45" s="61"/>
      <c r="S45" s="61"/>
      <c r="U45" s="57"/>
      <c r="V45" s="57"/>
      <c r="W45" s="58"/>
      <c r="X45" s="58"/>
      <c r="Y45" s="59"/>
      <c r="Z45" s="59"/>
      <c r="AA45" s="60"/>
      <c r="AB45" s="60"/>
      <c r="AC45" s="59"/>
      <c r="AD45" s="59"/>
      <c r="AE45" s="61"/>
      <c r="AF45" s="61"/>
      <c r="AG45" s="57"/>
      <c r="AH45" s="57"/>
      <c r="AI45" s="61"/>
      <c r="AJ45" s="61"/>
    </row>
    <row r="46" spans="1:36" ht="15" customHeight="1" hidden="1">
      <c r="A46" s="35" t="s">
        <v>247</v>
      </c>
      <c r="B46" s="35" t="s">
        <v>248</v>
      </c>
      <c r="C46" s="165">
        <f t="shared" si="1"/>
        <v>0</v>
      </c>
      <c r="D46" s="164"/>
      <c r="E46" s="164"/>
      <c r="F46" s="122"/>
      <c r="G46" s="122"/>
      <c r="H46" s="164"/>
      <c r="I46" s="164"/>
      <c r="J46" s="122"/>
      <c r="K46" s="122"/>
      <c r="L46" s="164"/>
      <c r="M46" s="164"/>
      <c r="N46" s="122"/>
      <c r="O46" s="122"/>
      <c r="P46" s="164"/>
      <c r="Q46" s="164"/>
      <c r="R46" s="122"/>
      <c r="S46" s="122"/>
      <c r="U46" s="164"/>
      <c r="V46" s="164"/>
      <c r="W46" s="122"/>
      <c r="X46" s="122"/>
      <c r="Y46" s="164"/>
      <c r="Z46" s="164"/>
      <c r="AA46" s="122"/>
      <c r="AB46" s="122"/>
      <c r="AC46" s="164"/>
      <c r="AD46" s="164"/>
      <c r="AE46" s="122"/>
      <c r="AF46" s="122"/>
      <c r="AG46" s="164"/>
      <c r="AH46" s="164"/>
      <c r="AI46" s="122"/>
      <c r="AJ46" s="122"/>
    </row>
    <row r="47" spans="1:36" ht="15" customHeight="1" hidden="1">
      <c r="A47" s="35" t="s">
        <v>76</v>
      </c>
      <c r="B47" s="35" t="s">
        <v>77</v>
      </c>
      <c r="C47" s="165">
        <f t="shared" si="1"/>
        <v>0</v>
      </c>
      <c r="D47" s="164"/>
      <c r="E47" s="164"/>
      <c r="F47" s="122"/>
      <c r="G47" s="122"/>
      <c r="H47" s="164"/>
      <c r="I47" s="164"/>
      <c r="J47" s="122"/>
      <c r="K47" s="122"/>
      <c r="L47" s="164"/>
      <c r="M47" s="164"/>
      <c r="N47" s="122"/>
      <c r="O47" s="122"/>
      <c r="P47" s="164"/>
      <c r="Q47" s="164"/>
      <c r="R47" s="122"/>
      <c r="S47" s="122"/>
      <c r="U47" s="164"/>
      <c r="V47" s="164"/>
      <c r="W47" s="122"/>
      <c r="X47" s="122"/>
      <c r="Y47" s="164"/>
      <c r="Z47" s="164"/>
      <c r="AA47" s="122"/>
      <c r="AB47" s="122"/>
      <c r="AC47" s="164"/>
      <c r="AD47" s="164"/>
      <c r="AE47" s="122"/>
      <c r="AF47" s="122"/>
      <c r="AG47" s="164"/>
      <c r="AH47" s="164"/>
      <c r="AI47" s="122"/>
      <c r="AJ47" s="122"/>
    </row>
    <row r="48" spans="1:36" ht="15" customHeight="1" hidden="1">
      <c r="A48" s="35" t="s">
        <v>106</v>
      </c>
      <c r="B48" s="35" t="s">
        <v>108</v>
      </c>
      <c r="C48" s="165">
        <f t="shared" si="1"/>
        <v>0</v>
      </c>
      <c r="D48" s="164"/>
      <c r="E48" s="164"/>
      <c r="F48" s="122"/>
      <c r="G48" s="122"/>
      <c r="H48" s="164"/>
      <c r="I48" s="164"/>
      <c r="J48" s="122"/>
      <c r="K48" s="122"/>
      <c r="L48" s="164"/>
      <c r="M48" s="164"/>
      <c r="N48" s="122"/>
      <c r="O48" s="122"/>
      <c r="P48" s="164"/>
      <c r="Q48" s="164"/>
      <c r="R48" s="122"/>
      <c r="S48" s="122"/>
      <c r="U48" s="164"/>
      <c r="V48" s="164"/>
      <c r="W48" s="122"/>
      <c r="X48" s="122"/>
      <c r="Y48" s="164"/>
      <c r="Z48" s="164"/>
      <c r="AA48" s="122"/>
      <c r="AB48" s="122"/>
      <c r="AC48" s="164"/>
      <c r="AD48" s="164"/>
      <c r="AE48" s="122"/>
      <c r="AF48" s="122"/>
      <c r="AG48" s="164"/>
      <c r="AH48" s="164"/>
      <c r="AI48" s="122"/>
      <c r="AJ48" s="122"/>
    </row>
    <row r="49" spans="1:36" ht="15" customHeight="1" hidden="1">
      <c r="A49" s="35" t="s">
        <v>29</v>
      </c>
      <c r="B49" s="90" t="s">
        <v>107</v>
      </c>
      <c r="C49" s="165">
        <f t="shared" si="1"/>
        <v>0</v>
      </c>
      <c r="D49" s="164"/>
      <c r="E49" s="164"/>
      <c r="F49" s="122"/>
      <c r="G49" s="122"/>
      <c r="H49" s="164"/>
      <c r="I49" s="164"/>
      <c r="J49" s="122"/>
      <c r="K49" s="122"/>
      <c r="L49" s="164"/>
      <c r="M49" s="164"/>
      <c r="N49" s="122"/>
      <c r="O49" s="122"/>
      <c r="P49" s="164"/>
      <c r="Q49" s="164"/>
      <c r="R49" s="122"/>
      <c r="S49" s="122"/>
      <c r="U49" s="164"/>
      <c r="V49" s="164"/>
      <c r="W49" s="122"/>
      <c r="X49" s="122"/>
      <c r="Y49" s="164"/>
      <c r="Z49" s="164"/>
      <c r="AA49" s="122"/>
      <c r="AB49" s="122"/>
      <c r="AC49" s="164"/>
      <c r="AD49" s="164"/>
      <c r="AE49" s="122"/>
      <c r="AF49" s="122"/>
      <c r="AG49" s="164"/>
      <c r="AH49" s="164"/>
      <c r="AI49" s="122"/>
      <c r="AJ49" s="122"/>
    </row>
    <row r="50" spans="1:36" ht="15" customHeight="1" hidden="1">
      <c r="A50" s="35" t="s">
        <v>46</v>
      </c>
      <c r="B50" s="35" t="s">
        <v>108</v>
      </c>
      <c r="C50" s="165">
        <f t="shared" si="1"/>
        <v>0</v>
      </c>
      <c r="D50" s="164"/>
      <c r="E50" s="164"/>
      <c r="F50" s="122"/>
      <c r="G50" s="122"/>
      <c r="H50" s="164"/>
      <c r="I50" s="164"/>
      <c r="J50" s="122"/>
      <c r="K50" s="122"/>
      <c r="L50" s="164"/>
      <c r="M50" s="164"/>
      <c r="N50" s="122"/>
      <c r="O50" s="122"/>
      <c r="P50" s="164"/>
      <c r="Q50" s="164"/>
      <c r="R50" s="122"/>
      <c r="S50" s="122"/>
      <c r="U50" s="164"/>
      <c r="V50" s="164"/>
      <c r="W50" s="122"/>
      <c r="X50" s="122"/>
      <c r="Y50" s="164"/>
      <c r="Z50" s="164"/>
      <c r="AA50" s="122"/>
      <c r="AB50" s="122"/>
      <c r="AC50" s="164"/>
      <c r="AD50" s="164"/>
      <c r="AE50" s="122"/>
      <c r="AF50" s="122"/>
      <c r="AG50" s="164"/>
      <c r="AH50" s="164"/>
      <c r="AI50" s="122"/>
      <c r="AJ50" s="122"/>
    </row>
    <row r="51" spans="1:36" ht="15" customHeight="1" hidden="1">
      <c r="A51" s="35" t="s">
        <v>230</v>
      </c>
      <c r="B51" s="35" t="s">
        <v>299</v>
      </c>
      <c r="C51" s="165">
        <f t="shared" si="1"/>
        <v>0</v>
      </c>
      <c r="D51" s="164"/>
      <c r="E51" s="164"/>
      <c r="F51" s="122"/>
      <c r="G51" s="122"/>
      <c r="H51" s="164"/>
      <c r="I51" s="164"/>
      <c r="J51" s="122"/>
      <c r="K51" s="122"/>
      <c r="L51" s="164"/>
      <c r="M51" s="164"/>
      <c r="N51" s="122"/>
      <c r="O51" s="122"/>
      <c r="P51" s="164"/>
      <c r="Q51" s="164"/>
      <c r="R51" s="122"/>
      <c r="S51" s="122"/>
      <c r="U51" s="164"/>
      <c r="V51" s="164"/>
      <c r="W51" s="122"/>
      <c r="X51" s="122"/>
      <c r="Y51" s="164"/>
      <c r="Z51" s="164"/>
      <c r="AA51" s="122"/>
      <c r="AB51" s="122"/>
      <c r="AC51" s="164"/>
      <c r="AD51" s="164"/>
      <c r="AE51" s="122"/>
      <c r="AF51" s="122"/>
      <c r="AG51" s="164"/>
      <c r="AH51" s="164"/>
      <c r="AI51" s="122"/>
      <c r="AJ51" s="122"/>
    </row>
    <row r="52" spans="1:36" ht="15" customHeight="1" hidden="1">
      <c r="A52" s="35" t="s">
        <v>149</v>
      </c>
      <c r="B52" s="35" t="s">
        <v>323</v>
      </c>
      <c r="C52" s="165">
        <f t="shared" si="1"/>
        <v>0</v>
      </c>
      <c r="D52" s="164"/>
      <c r="E52" s="164"/>
      <c r="F52" s="122"/>
      <c r="G52" s="122"/>
      <c r="H52" s="164"/>
      <c r="I52" s="164"/>
      <c r="J52" s="122"/>
      <c r="K52" s="122"/>
      <c r="L52" s="164"/>
      <c r="M52" s="164"/>
      <c r="N52" s="122"/>
      <c r="O52" s="122"/>
      <c r="P52" s="164"/>
      <c r="Q52" s="164"/>
      <c r="R52" s="122"/>
      <c r="S52" s="122"/>
      <c r="U52" s="164"/>
      <c r="V52" s="164"/>
      <c r="W52" s="122"/>
      <c r="X52" s="122"/>
      <c r="Y52" s="164"/>
      <c r="Z52" s="164"/>
      <c r="AA52" s="122"/>
      <c r="AB52" s="122"/>
      <c r="AC52" s="164"/>
      <c r="AD52" s="164"/>
      <c r="AE52" s="122"/>
      <c r="AF52" s="122"/>
      <c r="AG52" s="164"/>
      <c r="AH52" s="164"/>
      <c r="AI52" s="122"/>
      <c r="AJ52" s="122"/>
    </row>
    <row r="53" spans="1:36" ht="15" customHeight="1" hidden="1">
      <c r="A53" s="35" t="s">
        <v>29</v>
      </c>
      <c r="B53" s="90" t="s">
        <v>298</v>
      </c>
      <c r="C53" s="165">
        <f t="shared" si="1"/>
        <v>0</v>
      </c>
      <c r="D53" s="164"/>
      <c r="E53" s="164"/>
      <c r="F53" s="122"/>
      <c r="G53" s="122"/>
      <c r="H53" s="164"/>
      <c r="I53" s="164"/>
      <c r="J53" s="122"/>
      <c r="K53" s="122"/>
      <c r="L53" s="164"/>
      <c r="M53" s="164"/>
      <c r="N53" s="122"/>
      <c r="O53" s="122"/>
      <c r="P53" s="164"/>
      <c r="Q53" s="164"/>
      <c r="R53" s="122"/>
      <c r="S53" s="122"/>
      <c r="U53" s="164"/>
      <c r="V53" s="164"/>
      <c r="W53" s="122"/>
      <c r="X53" s="122"/>
      <c r="Y53" s="164"/>
      <c r="Z53" s="164"/>
      <c r="AA53" s="122"/>
      <c r="AB53" s="122"/>
      <c r="AC53" s="164"/>
      <c r="AD53" s="164"/>
      <c r="AE53" s="122"/>
      <c r="AF53" s="122"/>
      <c r="AG53" s="164"/>
      <c r="AH53" s="164"/>
      <c r="AI53" s="122"/>
      <c r="AJ53" s="122"/>
    </row>
    <row r="54" spans="1:36" ht="15" customHeight="1" hidden="1">
      <c r="A54" s="35" t="s">
        <v>60</v>
      </c>
      <c r="B54" s="35" t="s">
        <v>240</v>
      </c>
      <c r="C54" s="165">
        <f t="shared" si="1"/>
        <v>0</v>
      </c>
      <c r="D54" s="57"/>
      <c r="E54" s="57"/>
      <c r="F54" s="58"/>
      <c r="G54" s="58"/>
      <c r="H54" s="59"/>
      <c r="I54" s="59"/>
      <c r="J54" s="60"/>
      <c r="K54" s="60"/>
      <c r="L54" s="59"/>
      <c r="M54" s="59"/>
      <c r="N54" s="61"/>
      <c r="O54" s="61"/>
      <c r="P54" s="57"/>
      <c r="Q54" s="57"/>
      <c r="R54" s="61"/>
      <c r="S54" s="61"/>
      <c r="U54" s="57"/>
      <c r="V54" s="57"/>
      <c r="W54" s="58"/>
      <c r="X54" s="58"/>
      <c r="Y54" s="59"/>
      <c r="Z54" s="59"/>
      <c r="AA54" s="60"/>
      <c r="AB54" s="60"/>
      <c r="AC54" s="59"/>
      <c r="AD54" s="59"/>
      <c r="AE54" s="61"/>
      <c r="AF54" s="61"/>
      <c r="AG54" s="57"/>
      <c r="AH54" s="57"/>
      <c r="AI54" s="61"/>
      <c r="AJ54" s="61"/>
    </row>
    <row r="55" spans="1:36" ht="15" customHeight="1" hidden="1">
      <c r="A55" s="35" t="s">
        <v>39</v>
      </c>
      <c r="B55" s="35" t="s">
        <v>102</v>
      </c>
      <c r="C55" s="165">
        <f t="shared" si="1"/>
        <v>0</v>
      </c>
      <c r="D55" s="120"/>
      <c r="E55" s="120"/>
      <c r="F55" s="101"/>
      <c r="G55" s="101"/>
      <c r="H55" s="120"/>
      <c r="I55" s="120"/>
      <c r="J55" s="101"/>
      <c r="K55" s="102"/>
      <c r="L55" s="120"/>
      <c r="M55" s="120"/>
      <c r="N55" s="101"/>
      <c r="O55" s="101"/>
      <c r="P55" s="120"/>
      <c r="Q55" s="120"/>
      <c r="R55" s="101"/>
      <c r="S55" s="101"/>
      <c r="U55" s="120"/>
      <c r="V55" s="120"/>
      <c r="W55" s="101"/>
      <c r="X55" s="101"/>
      <c r="Y55" s="120"/>
      <c r="Z55" s="120"/>
      <c r="AA55" s="101"/>
      <c r="AB55" s="102"/>
      <c r="AC55" s="120"/>
      <c r="AD55" s="120"/>
      <c r="AE55" s="101"/>
      <c r="AF55" s="101"/>
      <c r="AG55" s="120"/>
      <c r="AH55" s="120"/>
      <c r="AI55" s="101"/>
      <c r="AJ55" s="101"/>
    </row>
    <row r="56" spans="1:36" ht="15" customHeight="1" hidden="1">
      <c r="A56" s="35" t="s">
        <v>296</v>
      </c>
      <c r="B56" s="35" t="s">
        <v>297</v>
      </c>
      <c r="C56" s="165">
        <f t="shared" si="1"/>
        <v>0</v>
      </c>
      <c r="D56" s="57"/>
      <c r="E56" s="57"/>
      <c r="F56" s="58"/>
      <c r="G56" s="58"/>
      <c r="H56" s="59"/>
      <c r="I56" s="59"/>
      <c r="J56" s="60"/>
      <c r="K56" s="60"/>
      <c r="L56" s="59"/>
      <c r="M56" s="59"/>
      <c r="N56" s="61"/>
      <c r="O56" s="61"/>
      <c r="P56" s="57"/>
      <c r="Q56" s="57"/>
      <c r="R56" s="61"/>
      <c r="S56" s="61"/>
      <c r="U56" s="57"/>
      <c r="V56" s="57"/>
      <c r="W56" s="58"/>
      <c r="X56" s="58"/>
      <c r="Y56" s="59"/>
      <c r="Z56" s="59"/>
      <c r="AA56" s="60"/>
      <c r="AB56" s="60"/>
      <c r="AC56" s="59"/>
      <c r="AD56" s="59"/>
      <c r="AE56" s="61"/>
      <c r="AF56" s="61"/>
      <c r="AG56" s="57"/>
      <c r="AH56" s="57"/>
      <c r="AI56" s="61"/>
      <c r="AJ56" s="61"/>
    </row>
    <row r="57" spans="1:36" ht="15" customHeight="1" hidden="1">
      <c r="A57" s="35" t="s">
        <v>176</v>
      </c>
      <c r="B57" s="35" t="s">
        <v>177</v>
      </c>
      <c r="C57" s="165">
        <f t="shared" si="1"/>
        <v>0</v>
      </c>
      <c r="D57" s="57"/>
      <c r="E57" s="57"/>
      <c r="F57" s="58"/>
      <c r="G57" s="58"/>
      <c r="H57" s="59"/>
      <c r="I57" s="59"/>
      <c r="J57" s="60"/>
      <c r="K57" s="60"/>
      <c r="L57" s="59"/>
      <c r="M57" s="59"/>
      <c r="N57" s="61"/>
      <c r="O57" s="61"/>
      <c r="P57" s="57"/>
      <c r="Q57" s="57"/>
      <c r="R57" s="61"/>
      <c r="S57" s="61"/>
      <c r="U57" s="57"/>
      <c r="V57" s="57"/>
      <c r="W57" s="58"/>
      <c r="X57" s="58"/>
      <c r="Y57" s="59"/>
      <c r="Z57" s="59"/>
      <c r="AA57" s="60"/>
      <c r="AB57" s="60"/>
      <c r="AC57" s="59"/>
      <c r="AD57" s="59"/>
      <c r="AE57" s="61"/>
      <c r="AF57" s="61"/>
      <c r="AG57" s="57"/>
      <c r="AH57" s="57"/>
      <c r="AI57" s="61"/>
      <c r="AJ57" s="61"/>
    </row>
    <row r="58" spans="1:36" ht="15" customHeight="1" hidden="1">
      <c r="A58" s="35" t="s">
        <v>29</v>
      </c>
      <c r="B58" s="35" t="s">
        <v>298</v>
      </c>
      <c r="C58" s="165">
        <f t="shared" si="1"/>
        <v>0</v>
      </c>
      <c r="D58" s="164"/>
      <c r="E58" s="164"/>
      <c r="F58" s="166"/>
      <c r="G58" s="166"/>
      <c r="H58" s="164"/>
      <c r="I58" s="164"/>
      <c r="J58" s="122"/>
      <c r="K58" s="122"/>
      <c r="L58" s="164"/>
      <c r="M58" s="164"/>
      <c r="N58" s="122"/>
      <c r="O58" s="122"/>
      <c r="P58" s="164"/>
      <c r="Q58" s="164"/>
      <c r="R58" s="122"/>
      <c r="S58" s="122"/>
      <c r="U58" s="164"/>
      <c r="V58" s="164"/>
      <c r="W58" s="166"/>
      <c r="X58" s="166"/>
      <c r="Y58" s="164"/>
      <c r="Z58" s="164"/>
      <c r="AA58" s="122"/>
      <c r="AB58" s="122"/>
      <c r="AC58" s="164"/>
      <c r="AD58" s="164"/>
      <c r="AE58" s="122"/>
      <c r="AF58" s="122"/>
      <c r="AG58" s="164"/>
      <c r="AH58" s="164"/>
      <c r="AI58" s="122"/>
      <c r="AJ58" s="122"/>
    </row>
    <row r="59" spans="1:36" ht="15" customHeight="1" hidden="1">
      <c r="A59" s="35" t="s">
        <v>64</v>
      </c>
      <c r="B59" s="90" t="s">
        <v>104</v>
      </c>
      <c r="C59" s="165">
        <f t="shared" si="1"/>
        <v>0</v>
      </c>
      <c r="D59" s="164"/>
      <c r="E59" s="164"/>
      <c r="F59" s="122"/>
      <c r="G59" s="122"/>
      <c r="H59" s="164"/>
      <c r="I59" s="164"/>
      <c r="J59" s="122"/>
      <c r="K59" s="122"/>
      <c r="L59" s="164"/>
      <c r="M59" s="164"/>
      <c r="N59" s="122"/>
      <c r="O59" s="122"/>
      <c r="P59" s="164"/>
      <c r="Q59" s="164"/>
      <c r="R59" s="122"/>
      <c r="S59" s="122"/>
      <c r="U59" s="164"/>
      <c r="V59" s="164"/>
      <c r="W59" s="122"/>
      <c r="X59" s="122"/>
      <c r="Y59" s="164"/>
      <c r="Z59" s="164"/>
      <c r="AA59" s="122"/>
      <c r="AB59" s="122"/>
      <c r="AC59" s="164"/>
      <c r="AD59" s="164"/>
      <c r="AE59" s="122"/>
      <c r="AF59" s="122"/>
      <c r="AG59" s="164"/>
      <c r="AH59" s="164"/>
      <c r="AI59" s="122"/>
      <c r="AJ59" s="122"/>
    </row>
    <row r="60" spans="1:36" ht="15" customHeight="1" hidden="1">
      <c r="A60" s="35" t="s">
        <v>48</v>
      </c>
      <c r="B60" s="35" t="s">
        <v>109</v>
      </c>
      <c r="C60" s="165">
        <f t="shared" si="1"/>
        <v>0</v>
      </c>
      <c r="D60" s="164"/>
      <c r="E60" s="164"/>
      <c r="F60" s="166"/>
      <c r="G60" s="166"/>
      <c r="H60" s="164"/>
      <c r="I60" s="164"/>
      <c r="J60" s="122"/>
      <c r="K60" s="122"/>
      <c r="L60" s="164"/>
      <c r="M60" s="164"/>
      <c r="N60" s="122"/>
      <c r="O60" s="122"/>
      <c r="P60" s="164"/>
      <c r="Q60" s="164"/>
      <c r="R60" s="122"/>
      <c r="S60" s="122"/>
      <c r="U60" s="164"/>
      <c r="V60" s="164"/>
      <c r="W60" s="166"/>
      <c r="X60" s="166"/>
      <c r="Y60" s="164"/>
      <c r="Z60" s="164"/>
      <c r="AA60" s="122"/>
      <c r="AB60" s="122"/>
      <c r="AC60" s="164"/>
      <c r="AD60" s="164"/>
      <c r="AE60" s="122"/>
      <c r="AF60" s="122"/>
      <c r="AG60" s="164"/>
      <c r="AH60" s="164"/>
      <c r="AI60" s="122"/>
      <c r="AJ60" s="122"/>
    </row>
    <row r="61" spans="1:36" ht="15" customHeight="1" hidden="1">
      <c r="A61" s="35" t="s">
        <v>98</v>
      </c>
      <c r="B61" s="35" t="s">
        <v>38</v>
      </c>
      <c r="C61" s="165">
        <f t="shared" si="1"/>
        <v>0</v>
      </c>
      <c r="D61" s="164"/>
      <c r="E61" s="164"/>
      <c r="F61" s="122"/>
      <c r="G61" s="122"/>
      <c r="H61" s="164"/>
      <c r="I61" s="164"/>
      <c r="J61" s="122"/>
      <c r="K61" s="122"/>
      <c r="L61" s="164"/>
      <c r="M61" s="164"/>
      <c r="N61" s="122"/>
      <c r="O61" s="122"/>
      <c r="P61" s="164"/>
      <c r="Q61" s="164"/>
      <c r="R61" s="122"/>
      <c r="S61" s="122"/>
      <c r="U61" s="164"/>
      <c r="V61" s="164"/>
      <c r="W61" s="122"/>
      <c r="X61" s="122"/>
      <c r="Y61" s="164"/>
      <c r="Z61" s="164"/>
      <c r="AA61" s="122"/>
      <c r="AB61" s="122"/>
      <c r="AC61" s="164"/>
      <c r="AD61" s="164"/>
      <c r="AE61" s="122"/>
      <c r="AF61" s="122"/>
      <c r="AG61" s="164"/>
      <c r="AH61" s="164"/>
      <c r="AI61" s="122"/>
      <c r="AJ61" s="122"/>
    </row>
    <row r="62" spans="1:36" ht="15" customHeight="1" hidden="1">
      <c r="A62" s="35" t="s">
        <v>173</v>
      </c>
      <c r="B62" s="35" t="s">
        <v>174</v>
      </c>
      <c r="C62" s="165">
        <f t="shared" si="1"/>
        <v>0</v>
      </c>
      <c r="D62" s="164"/>
      <c r="E62" s="164"/>
      <c r="F62" s="122"/>
      <c r="G62" s="122"/>
      <c r="H62" s="164"/>
      <c r="I62" s="164"/>
      <c r="J62" s="122"/>
      <c r="K62" s="122"/>
      <c r="L62" s="164"/>
      <c r="M62" s="164"/>
      <c r="N62" s="122"/>
      <c r="O62" s="122"/>
      <c r="P62" s="164"/>
      <c r="Q62" s="164"/>
      <c r="R62" s="122"/>
      <c r="S62" s="122"/>
      <c r="U62" s="164"/>
      <c r="V62" s="164"/>
      <c r="W62" s="122"/>
      <c r="X62" s="122"/>
      <c r="Y62" s="164"/>
      <c r="Z62" s="164"/>
      <c r="AA62" s="122"/>
      <c r="AB62" s="122"/>
      <c r="AC62" s="164"/>
      <c r="AD62" s="164"/>
      <c r="AE62" s="122"/>
      <c r="AF62" s="122"/>
      <c r="AG62" s="164"/>
      <c r="AH62" s="164"/>
      <c r="AI62" s="122"/>
      <c r="AJ62" s="122"/>
    </row>
    <row r="63" spans="1:36" ht="15" customHeight="1" hidden="1">
      <c r="A63" s="35" t="s">
        <v>50</v>
      </c>
      <c r="B63" s="35" t="s">
        <v>178</v>
      </c>
      <c r="C63" s="165">
        <f t="shared" si="1"/>
        <v>0</v>
      </c>
      <c r="D63" s="120"/>
      <c r="E63" s="120"/>
      <c r="F63" s="101"/>
      <c r="G63" s="101"/>
      <c r="H63" s="59"/>
      <c r="I63" s="59"/>
      <c r="J63" s="101"/>
      <c r="K63" s="101"/>
      <c r="L63" s="120"/>
      <c r="M63" s="120"/>
      <c r="N63" s="101"/>
      <c r="O63" s="101"/>
      <c r="P63" s="120"/>
      <c r="Q63" s="120"/>
      <c r="R63" s="101"/>
      <c r="S63" s="101"/>
      <c r="U63" s="120"/>
      <c r="V63" s="120"/>
      <c r="W63" s="101"/>
      <c r="X63" s="101"/>
      <c r="Y63" s="59"/>
      <c r="Z63" s="59"/>
      <c r="AA63" s="101"/>
      <c r="AB63" s="101"/>
      <c r="AC63" s="120"/>
      <c r="AD63" s="120"/>
      <c r="AE63" s="101"/>
      <c r="AF63" s="101"/>
      <c r="AG63" s="120"/>
      <c r="AH63" s="120"/>
      <c r="AI63" s="101"/>
      <c r="AJ63" s="101"/>
    </row>
    <row r="64" spans="1:36" ht="15" customHeight="1" hidden="1">
      <c r="A64" s="86" t="s">
        <v>243</v>
      </c>
      <c r="B64" s="86" t="s">
        <v>244</v>
      </c>
      <c r="C64" s="165">
        <f t="shared" si="1"/>
        <v>0</v>
      </c>
      <c r="D64" s="57"/>
      <c r="E64" s="57"/>
      <c r="F64" s="58"/>
      <c r="G64" s="58"/>
      <c r="H64" s="59"/>
      <c r="I64" s="59"/>
      <c r="J64" s="60"/>
      <c r="K64" s="60"/>
      <c r="L64" s="59"/>
      <c r="M64" s="59"/>
      <c r="N64" s="61"/>
      <c r="O64" s="61"/>
      <c r="P64" s="57"/>
      <c r="Q64" s="57"/>
      <c r="R64" s="61"/>
      <c r="S64" s="61"/>
      <c r="U64" s="57"/>
      <c r="V64" s="57"/>
      <c r="W64" s="58"/>
      <c r="X64" s="58"/>
      <c r="Y64" s="59"/>
      <c r="Z64" s="59"/>
      <c r="AA64" s="60"/>
      <c r="AB64" s="60"/>
      <c r="AC64" s="59"/>
      <c r="AD64" s="59"/>
      <c r="AE64" s="61"/>
      <c r="AF64" s="61"/>
      <c r="AG64" s="57"/>
      <c r="AH64" s="57"/>
      <c r="AI64" s="61"/>
      <c r="AJ64" s="61"/>
    </row>
    <row r="65" spans="1:36" ht="15" customHeight="1" hidden="1">
      <c r="A65" s="35" t="s">
        <v>168</v>
      </c>
      <c r="B65" s="35" t="s">
        <v>157</v>
      </c>
      <c r="C65" s="165">
        <f t="shared" si="1"/>
        <v>0</v>
      </c>
      <c r="D65" s="164"/>
      <c r="E65" s="164"/>
      <c r="F65" s="122"/>
      <c r="G65" s="122"/>
      <c r="H65" s="164"/>
      <c r="I65" s="164"/>
      <c r="J65" s="122"/>
      <c r="K65" s="122"/>
      <c r="L65" s="164"/>
      <c r="M65" s="164"/>
      <c r="N65" s="122"/>
      <c r="O65" s="122"/>
      <c r="P65" s="164"/>
      <c r="Q65" s="164"/>
      <c r="R65" s="122"/>
      <c r="S65" s="122"/>
      <c r="U65" s="164"/>
      <c r="V65" s="164"/>
      <c r="W65" s="122"/>
      <c r="X65" s="122"/>
      <c r="Y65" s="164"/>
      <c r="Z65" s="164"/>
      <c r="AA65" s="122"/>
      <c r="AB65" s="122"/>
      <c r="AC65" s="164"/>
      <c r="AD65" s="164"/>
      <c r="AE65" s="122"/>
      <c r="AF65" s="122"/>
      <c r="AG65" s="164"/>
      <c r="AH65" s="164"/>
      <c r="AI65" s="122"/>
      <c r="AJ65" s="122"/>
    </row>
    <row r="66" spans="1:36" ht="15" customHeight="1" hidden="1">
      <c r="A66" s="35" t="s">
        <v>21</v>
      </c>
      <c r="B66" s="35" t="s">
        <v>97</v>
      </c>
      <c r="C66" s="165">
        <f t="shared" si="1"/>
        <v>0</v>
      </c>
      <c r="D66" s="164"/>
      <c r="E66" s="164"/>
      <c r="F66" s="166"/>
      <c r="G66" s="166"/>
      <c r="H66" s="164"/>
      <c r="I66" s="164"/>
      <c r="J66" s="122"/>
      <c r="K66" s="122"/>
      <c r="L66" s="164"/>
      <c r="M66" s="164"/>
      <c r="N66" s="122"/>
      <c r="O66" s="122"/>
      <c r="P66" s="164"/>
      <c r="Q66" s="164"/>
      <c r="R66" s="122"/>
      <c r="S66" s="122"/>
      <c r="U66" s="164"/>
      <c r="V66" s="164"/>
      <c r="W66" s="166"/>
      <c r="X66" s="166"/>
      <c r="Y66" s="164"/>
      <c r="Z66" s="164"/>
      <c r="AA66" s="122"/>
      <c r="AB66" s="122"/>
      <c r="AC66" s="164"/>
      <c r="AD66" s="164"/>
      <c r="AE66" s="122"/>
      <c r="AF66" s="122"/>
      <c r="AG66" s="164"/>
      <c r="AH66" s="164"/>
      <c r="AI66" s="122"/>
      <c r="AJ66" s="122"/>
    </row>
    <row r="67" spans="1:36" ht="15" customHeight="1" hidden="1">
      <c r="A67" s="86" t="s">
        <v>29</v>
      </c>
      <c r="B67" s="86" t="s">
        <v>99</v>
      </c>
      <c r="C67" s="165">
        <f t="shared" si="1"/>
        <v>0</v>
      </c>
      <c r="D67" s="164"/>
      <c r="E67" s="164"/>
      <c r="F67" s="166"/>
      <c r="G67" s="166"/>
      <c r="H67" s="164"/>
      <c r="I67" s="164"/>
      <c r="J67" s="122"/>
      <c r="K67" s="122"/>
      <c r="L67" s="164"/>
      <c r="M67" s="164"/>
      <c r="N67" s="122"/>
      <c r="O67" s="122"/>
      <c r="P67" s="164"/>
      <c r="Q67" s="164"/>
      <c r="R67" s="122"/>
      <c r="S67" s="122"/>
      <c r="U67" s="164"/>
      <c r="V67" s="164"/>
      <c r="W67" s="166"/>
      <c r="X67" s="166"/>
      <c r="Y67" s="164"/>
      <c r="Z67" s="164"/>
      <c r="AA67" s="122"/>
      <c r="AB67" s="122"/>
      <c r="AC67" s="164"/>
      <c r="AD67" s="164"/>
      <c r="AE67" s="122"/>
      <c r="AF67" s="122"/>
      <c r="AG67" s="164"/>
      <c r="AH67" s="164"/>
      <c r="AI67" s="122"/>
      <c r="AJ67" s="122"/>
    </row>
    <row r="68" spans="1:36" ht="15" customHeight="1" hidden="1">
      <c r="A68" s="35" t="s">
        <v>226</v>
      </c>
      <c r="B68" s="35" t="s">
        <v>227</v>
      </c>
      <c r="C68" s="165">
        <f aca="true" t="shared" si="2" ref="C68:C99">SUM(D68:AJ68)</f>
        <v>0</v>
      </c>
      <c r="D68" s="164"/>
      <c r="E68" s="164"/>
      <c r="F68" s="122"/>
      <c r="G68" s="122"/>
      <c r="H68" s="164"/>
      <c r="I68" s="164"/>
      <c r="J68" s="122"/>
      <c r="K68" s="122"/>
      <c r="L68" s="164"/>
      <c r="M68" s="164"/>
      <c r="N68" s="122"/>
      <c r="O68" s="122"/>
      <c r="P68" s="164"/>
      <c r="Q68" s="164"/>
      <c r="R68" s="122"/>
      <c r="S68" s="122"/>
      <c r="U68" s="164"/>
      <c r="V68" s="164"/>
      <c r="W68" s="122"/>
      <c r="X68" s="122"/>
      <c r="Y68" s="164"/>
      <c r="Z68" s="164"/>
      <c r="AA68" s="122"/>
      <c r="AB68" s="122"/>
      <c r="AC68" s="164"/>
      <c r="AD68" s="164"/>
      <c r="AE68" s="122"/>
      <c r="AF68" s="122"/>
      <c r="AG68" s="164"/>
      <c r="AH68" s="164"/>
      <c r="AI68" s="122"/>
      <c r="AJ68" s="122"/>
    </row>
    <row r="69" spans="1:36" ht="15" customHeight="1" hidden="1">
      <c r="A69" s="86" t="s">
        <v>49</v>
      </c>
      <c r="B69" s="86" t="s">
        <v>177</v>
      </c>
      <c r="C69" s="165">
        <f t="shared" si="2"/>
        <v>0</v>
      </c>
      <c r="D69" s="164"/>
      <c r="E69" s="164"/>
      <c r="F69" s="122"/>
      <c r="G69" s="122"/>
      <c r="H69" s="164"/>
      <c r="I69" s="164"/>
      <c r="J69" s="122"/>
      <c r="K69" s="122"/>
      <c r="L69" s="164"/>
      <c r="M69" s="164"/>
      <c r="N69" s="122"/>
      <c r="O69" s="122"/>
      <c r="P69" s="164"/>
      <c r="Q69" s="164"/>
      <c r="R69" s="122"/>
      <c r="S69" s="122"/>
      <c r="U69" s="164"/>
      <c r="V69" s="164"/>
      <c r="W69" s="122"/>
      <c r="X69" s="122"/>
      <c r="Y69" s="164"/>
      <c r="Z69" s="164"/>
      <c r="AA69" s="122"/>
      <c r="AB69" s="122"/>
      <c r="AC69" s="164"/>
      <c r="AD69" s="164"/>
      <c r="AE69" s="122"/>
      <c r="AF69" s="122"/>
      <c r="AG69" s="164"/>
      <c r="AH69" s="164"/>
      <c r="AI69" s="122"/>
      <c r="AJ69" s="122"/>
    </row>
    <row r="70" spans="1:36" ht="15" customHeight="1" hidden="1">
      <c r="A70" s="35" t="s">
        <v>146</v>
      </c>
      <c r="B70" s="35" t="s">
        <v>150</v>
      </c>
      <c r="C70" s="165">
        <f t="shared" si="2"/>
        <v>0</v>
      </c>
      <c r="D70" s="164"/>
      <c r="E70" s="164"/>
      <c r="F70" s="122"/>
      <c r="G70" s="122"/>
      <c r="H70" s="164"/>
      <c r="I70" s="164"/>
      <c r="J70" s="122"/>
      <c r="K70" s="122"/>
      <c r="L70" s="164"/>
      <c r="M70" s="164"/>
      <c r="N70" s="122"/>
      <c r="O70" s="122"/>
      <c r="P70" s="164"/>
      <c r="Q70" s="164"/>
      <c r="R70" s="122"/>
      <c r="S70" s="122"/>
      <c r="U70" s="164"/>
      <c r="V70" s="164"/>
      <c r="W70" s="122"/>
      <c r="X70" s="122"/>
      <c r="Y70" s="164"/>
      <c r="Z70" s="164"/>
      <c r="AA70" s="122"/>
      <c r="AB70" s="122"/>
      <c r="AC70" s="164"/>
      <c r="AD70" s="164"/>
      <c r="AE70" s="122"/>
      <c r="AF70" s="122"/>
      <c r="AG70" s="164"/>
      <c r="AH70" s="164"/>
      <c r="AI70" s="122"/>
      <c r="AJ70" s="122"/>
    </row>
    <row r="71" spans="1:36" ht="15" customHeight="1" hidden="1">
      <c r="A71" s="35" t="s">
        <v>22</v>
      </c>
      <c r="B71" s="35" t="s">
        <v>74</v>
      </c>
      <c r="C71" s="165">
        <f t="shared" si="2"/>
        <v>0</v>
      </c>
      <c r="D71" s="164"/>
      <c r="E71" s="164"/>
      <c r="F71" s="166"/>
      <c r="G71" s="166"/>
      <c r="H71" s="164"/>
      <c r="I71" s="164"/>
      <c r="J71" s="122"/>
      <c r="K71" s="122"/>
      <c r="L71" s="164"/>
      <c r="M71" s="164"/>
      <c r="N71" s="122"/>
      <c r="O71" s="122"/>
      <c r="P71" s="164"/>
      <c r="Q71" s="164"/>
      <c r="R71" s="122"/>
      <c r="S71" s="122"/>
      <c r="U71" s="164"/>
      <c r="V71" s="164"/>
      <c r="W71" s="166"/>
      <c r="X71" s="166"/>
      <c r="Y71" s="164"/>
      <c r="Z71" s="164"/>
      <c r="AA71" s="122"/>
      <c r="AB71" s="122"/>
      <c r="AC71" s="164"/>
      <c r="AD71" s="164"/>
      <c r="AE71" s="122"/>
      <c r="AF71" s="122"/>
      <c r="AG71" s="164"/>
      <c r="AH71" s="164"/>
      <c r="AI71" s="122"/>
      <c r="AJ71" s="122"/>
    </row>
    <row r="72" spans="1:36" ht="15" customHeight="1" hidden="1">
      <c r="A72" s="35" t="s">
        <v>69</v>
      </c>
      <c r="B72" s="35" t="s">
        <v>94</v>
      </c>
      <c r="C72" s="165">
        <f t="shared" si="2"/>
        <v>0</v>
      </c>
      <c r="D72" s="57"/>
      <c r="E72" s="57"/>
      <c r="F72" s="58"/>
      <c r="G72" s="58"/>
      <c r="H72" s="59"/>
      <c r="I72" s="59"/>
      <c r="J72" s="60"/>
      <c r="K72" s="60"/>
      <c r="L72" s="59"/>
      <c r="M72" s="59"/>
      <c r="N72" s="61"/>
      <c r="O72" s="61"/>
      <c r="P72" s="57"/>
      <c r="Q72" s="57"/>
      <c r="R72" s="61"/>
      <c r="S72" s="61"/>
      <c r="U72" s="57"/>
      <c r="V72" s="57"/>
      <c r="W72" s="58"/>
      <c r="X72" s="58"/>
      <c r="Y72" s="59"/>
      <c r="Z72" s="59"/>
      <c r="AA72" s="60"/>
      <c r="AB72" s="60"/>
      <c r="AC72" s="59"/>
      <c r="AD72" s="59"/>
      <c r="AE72" s="61"/>
      <c r="AF72" s="61"/>
      <c r="AG72" s="57"/>
      <c r="AH72" s="57"/>
      <c r="AI72" s="61"/>
      <c r="AJ72" s="61"/>
    </row>
    <row r="73" spans="1:36" ht="15" customHeight="1" hidden="1">
      <c r="A73" s="86" t="s">
        <v>171</v>
      </c>
      <c r="B73" s="86" t="s">
        <v>241</v>
      </c>
      <c r="C73" s="165">
        <f t="shared" si="2"/>
        <v>0</v>
      </c>
      <c r="D73" s="164"/>
      <c r="E73" s="164"/>
      <c r="F73" s="122"/>
      <c r="G73" s="122"/>
      <c r="H73" s="164"/>
      <c r="I73" s="164"/>
      <c r="J73" s="122"/>
      <c r="K73" s="122"/>
      <c r="L73" s="164"/>
      <c r="M73" s="164"/>
      <c r="N73" s="122"/>
      <c r="O73" s="122"/>
      <c r="P73" s="164"/>
      <c r="Q73" s="164"/>
      <c r="R73" s="122"/>
      <c r="S73" s="122"/>
      <c r="U73" s="164"/>
      <c r="V73" s="164"/>
      <c r="W73" s="122"/>
      <c r="X73" s="122"/>
      <c r="Y73" s="164"/>
      <c r="Z73" s="164"/>
      <c r="AA73" s="122"/>
      <c r="AB73" s="122"/>
      <c r="AC73" s="164"/>
      <c r="AD73" s="164"/>
      <c r="AE73" s="122"/>
      <c r="AF73" s="122"/>
      <c r="AG73" s="164"/>
      <c r="AH73" s="164"/>
      <c r="AI73" s="122"/>
      <c r="AJ73" s="122"/>
    </row>
    <row r="74" spans="1:36" ht="15" customHeight="1" hidden="1">
      <c r="A74" s="86" t="s">
        <v>135</v>
      </c>
      <c r="B74" s="86" t="s">
        <v>242</v>
      </c>
      <c r="C74" s="165">
        <f t="shared" si="2"/>
        <v>0</v>
      </c>
      <c r="D74" s="57"/>
      <c r="E74" s="57"/>
      <c r="F74" s="58"/>
      <c r="G74" s="58"/>
      <c r="H74" s="59"/>
      <c r="I74" s="59"/>
      <c r="J74" s="60"/>
      <c r="K74" s="60"/>
      <c r="L74" s="59"/>
      <c r="M74" s="59"/>
      <c r="N74" s="61"/>
      <c r="O74" s="61"/>
      <c r="P74" s="57"/>
      <c r="Q74" s="57"/>
      <c r="R74" s="61"/>
      <c r="S74" s="61"/>
      <c r="U74" s="57"/>
      <c r="V74" s="57"/>
      <c r="W74" s="58"/>
      <c r="X74" s="58"/>
      <c r="Y74" s="59"/>
      <c r="Z74" s="59"/>
      <c r="AA74" s="60"/>
      <c r="AB74" s="60"/>
      <c r="AC74" s="59"/>
      <c r="AD74" s="59"/>
      <c r="AE74" s="61"/>
      <c r="AF74" s="61"/>
      <c r="AG74" s="57"/>
      <c r="AH74" s="57"/>
      <c r="AI74" s="61"/>
      <c r="AJ74" s="61"/>
    </row>
    <row r="75" spans="1:36" ht="15" customHeight="1" hidden="1">
      <c r="A75" s="35" t="s">
        <v>92</v>
      </c>
      <c r="B75" s="35" t="s">
        <v>93</v>
      </c>
      <c r="C75" s="165">
        <f t="shared" si="2"/>
        <v>0</v>
      </c>
      <c r="D75" s="120"/>
      <c r="E75" s="100"/>
      <c r="F75" s="101"/>
      <c r="G75" s="101"/>
      <c r="H75" s="120"/>
      <c r="I75" s="120"/>
      <c r="J75" s="101"/>
      <c r="K75" s="101"/>
      <c r="L75" s="120"/>
      <c r="M75" s="120"/>
      <c r="N75" s="101"/>
      <c r="O75" s="101"/>
      <c r="P75" s="120"/>
      <c r="Q75" s="120"/>
      <c r="R75" s="101"/>
      <c r="S75" s="101"/>
      <c r="U75" s="120"/>
      <c r="V75" s="100"/>
      <c r="W75" s="101"/>
      <c r="X75" s="101"/>
      <c r="Y75" s="120"/>
      <c r="Z75" s="120"/>
      <c r="AA75" s="101"/>
      <c r="AB75" s="101"/>
      <c r="AC75" s="120"/>
      <c r="AD75" s="120"/>
      <c r="AE75" s="101"/>
      <c r="AF75" s="101"/>
      <c r="AG75" s="120"/>
      <c r="AH75" s="120"/>
      <c r="AI75" s="101"/>
      <c r="AJ75" s="101"/>
    </row>
    <row r="76" spans="1:36" ht="15" customHeight="1" hidden="1">
      <c r="A76" s="35" t="s">
        <v>72</v>
      </c>
      <c r="B76" s="35" t="s">
        <v>96</v>
      </c>
      <c r="C76" s="165">
        <f t="shared" si="2"/>
        <v>0</v>
      </c>
      <c r="D76" s="164"/>
      <c r="E76" s="164"/>
      <c r="F76" s="122"/>
      <c r="G76" s="122"/>
      <c r="H76" s="164"/>
      <c r="I76" s="164"/>
      <c r="J76" s="122"/>
      <c r="K76" s="122"/>
      <c r="L76" s="164"/>
      <c r="M76" s="164"/>
      <c r="N76" s="122"/>
      <c r="O76" s="122"/>
      <c r="P76" s="164"/>
      <c r="Q76" s="164"/>
      <c r="R76" s="122"/>
      <c r="S76" s="122"/>
      <c r="U76" s="164"/>
      <c r="V76" s="164"/>
      <c r="W76" s="122"/>
      <c r="X76" s="122"/>
      <c r="Y76" s="164"/>
      <c r="Z76" s="164"/>
      <c r="AA76" s="122"/>
      <c r="AB76" s="122"/>
      <c r="AC76" s="164"/>
      <c r="AD76" s="164"/>
      <c r="AE76" s="122"/>
      <c r="AF76" s="122"/>
      <c r="AG76" s="164"/>
      <c r="AH76" s="164"/>
      <c r="AI76" s="122"/>
      <c r="AJ76" s="122"/>
    </row>
    <row r="77" spans="1:36" ht="15" customHeight="1" hidden="1">
      <c r="A77" s="35" t="s">
        <v>171</v>
      </c>
      <c r="B77" s="35" t="s">
        <v>203</v>
      </c>
      <c r="C77" s="165">
        <f t="shared" si="2"/>
        <v>0</v>
      </c>
      <c r="D77" s="164"/>
      <c r="E77" s="164"/>
      <c r="F77" s="122"/>
      <c r="G77" s="122"/>
      <c r="H77" s="164"/>
      <c r="I77" s="164"/>
      <c r="J77" s="122"/>
      <c r="K77" s="122"/>
      <c r="L77" s="164"/>
      <c r="M77" s="164"/>
      <c r="N77" s="122"/>
      <c r="O77" s="122"/>
      <c r="P77" s="164"/>
      <c r="Q77" s="164"/>
      <c r="R77" s="122"/>
      <c r="S77" s="122"/>
      <c r="U77" s="164"/>
      <c r="V77" s="164"/>
      <c r="W77" s="122"/>
      <c r="X77" s="122"/>
      <c r="Y77" s="164"/>
      <c r="Z77" s="164"/>
      <c r="AA77" s="122"/>
      <c r="AB77" s="122"/>
      <c r="AC77" s="164"/>
      <c r="AD77" s="164"/>
      <c r="AE77" s="122"/>
      <c r="AF77" s="122"/>
      <c r="AG77" s="164"/>
      <c r="AH77" s="164"/>
      <c r="AI77" s="122"/>
      <c r="AJ77" s="122"/>
    </row>
    <row r="78" spans="1:36" ht="15" customHeight="1" hidden="1">
      <c r="A78" s="35" t="s">
        <v>169</v>
      </c>
      <c r="B78" s="35" t="s">
        <v>170</v>
      </c>
      <c r="C78" s="165">
        <f t="shared" si="2"/>
        <v>0</v>
      </c>
      <c r="D78" s="164"/>
      <c r="E78" s="164"/>
      <c r="F78" s="122"/>
      <c r="G78" s="122"/>
      <c r="H78" s="164"/>
      <c r="I78" s="164"/>
      <c r="J78" s="122"/>
      <c r="K78" s="122"/>
      <c r="L78" s="164"/>
      <c r="M78" s="164"/>
      <c r="N78" s="122"/>
      <c r="O78" s="122"/>
      <c r="P78" s="164"/>
      <c r="Q78" s="164"/>
      <c r="R78" s="122"/>
      <c r="S78" s="122"/>
      <c r="U78" s="164"/>
      <c r="V78" s="164"/>
      <c r="W78" s="122"/>
      <c r="X78" s="122"/>
      <c r="Y78" s="164"/>
      <c r="Z78" s="164"/>
      <c r="AA78" s="122"/>
      <c r="AB78" s="122"/>
      <c r="AC78" s="164"/>
      <c r="AD78" s="164"/>
      <c r="AE78" s="122"/>
      <c r="AF78" s="122"/>
      <c r="AG78" s="164"/>
      <c r="AH78" s="164"/>
      <c r="AI78" s="122"/>
      <c r="AJ78" s="122"/>
    </row>
    <row r="79" spans="1:36" ht="15" customHeight="1" hidden="1">
      <c r="A79" s="35" t="s">
        <v>171</v>
      </c>
      <c r="B79" s="35" t="s">
        <v>172</v>
      </c>
      <c r="C79" s="165">
        <f t="shared" si="2"/>
        <v>0</v>
      </c>
      <c r="D79" s="164"/>
      <c r="E79" s="164"/>
      <c r="F79" s="166"/>
      <c r="G79" s="166"/>
      <c r="H79" s="164"/>
      <c r="I79" s="164"/>
      <c r="J79" s="122"/>
      <c r="K79" s="122"/>
      <c r="L79" s="164"/>
      <c r="M79" s="164"/>
      <c r="N79" s="122"/>
      <c r="O79" s="122"/>
      <c r="P79" s="164"/>
      <c r="Q79" s="164"/>
      <c r="R79" s="122"/>
      <c r="S79" s="122"/>
      <c r="U79" s="164"/>
      <c r="V79" s="164"/>
      <c r="W79" s="166"/>
      <c r="X79" s="166"/>
      <c r="Y79" s="164"/>
      <c r="Z79" s="164"/>
      <c r="AA79" s="122"/>
      <c r="AB79" s="122"/>
      <c r="AC79" s="164"/>
      <c r="AD79" s="164"/>
      <c r="AE79" s="122"/>
      <c r="AF79" s="122"/>
      <c r="AG79" s="164"/>
      <c r="AH79" s="164"/>
      <c r="AI79" s="122"/>
      <c r="AJ79" s="122"/>
    </row>
    <row r="80" spans="1:36" ht="15" customHeight="1" hidden="1">
      <c r="A80" s="35" t="s">
        <v>135</v>
      </c>
      <c r="B80" s="35" t="s">
        <v>154</v>
      </c>
      <c r="C80" s="165">
        <f t="shared" si="2"/>
        <v>0</v>
      </c>
      <c r="D80" s="164"/>
      <c r="E80" s="164"/>
      <c r="F80" s="166"/>
      <c r="G80" s="166"/>
      <c r="H80" s="164"/>
      <c r="I80" s="164"/>
      <c r="J80" s="122"/>
      <c r="K80" s="122"/>
      <c r="L80" s="164"/>
      <c r="M80" s="164"/>
      <c r="N80" s="122"/>
      <c r="O80" s="122"/>
      <c r="P80" s="164"/>
      <c r="Q80" s="164"/>
      <c r="R80" s="122"/>
      <c r="S80" s="122"/>
      <c r="U80" s="164"/>
      <c r="V80" s="164"/>
      <c r="W80" s="166"/>
      <c r="X80" s="166"/>
      <c r="Y80" s="164"/>
      <c r="Z80" s="164"/>
      <c r="AA80" s="122"/>
      <c r="AB80" s="122"/>
      <c r="AC80" s="164"/>
      <c r="AD80" s="164"/>
      <c r="AE80" s="122"/>
      <c r="AF80" s="122"/>
      <c r="AG80" s="164"/>
      <c r="AH80" s="164"/>
      <c r="AI80" s="122"/>
      <c r="AJ80" s="122"/>
    </row>
    <row r="81" spans="1:36" ht="15" customHeight="1" hidden="1">
      <c r="A81" s="35" t="s">
        <v>101</v>
      </c>
      <c r="B81" s="35" t="s">
        <v>102</v>
      </c>
      <c r="C81" s="165">
        <f t="shared" si="2"/>
        <v>0</v>
      </c>
      <c r="D81" s="164"/>
      <c r="E81" s="164"/>
      <c r="F81" s="166"/>
      <c r="G81" s="166"/>
      <c r="H81" s="164"/>
      <c r="I81" s="164"/>
      <c r="J81" s="122"/>
      <c r="K81" s="122"/>
      <c r="L81" s="164"/>
      <c r="M81" s="164"/>
      <c r="N81" s="122"/>
      <c r="O81" s="122"/>
      <c r="P81" s="164"/>
      <c r="Q81" s="164"/>
      <c r="R81" s="122"/>
      <c r="S81" s="122"/>
      <c r="U81" s="164"/>
      <c r="V81" s="164"/>
      <c r="W81" s="166"/>
      <c r="X81" s="166"/>
      <c r="Y81" s="164"/>
      <c r="Z81" s="164"/>
      <c r="AA81" s="122"/>
      <c r="AB81" s="122"/>
      <c r="AC81" s="164"/>
      <c r="AD81" s="164"/>
      <c r="AE81" s="122"/>
      <c r="AF81" s="122"/>
      <c r="AG81" s="164"/>
      <c r="AH81" s="164"/>
      <c r="AI81" s="122"/>
      <c r="AJ81" s="122"/>
    </row>
    <row r="82" spans="1:36" ht="15" customHeight="1" hidden="1">
      <c r="A82" s="35" t="s">
        <v>262</v>
      </c>
      <c r="B82" s="35" t="s">
        <v>261</v>
      </c>
      <c r="C82" s="165">
        <f t="shared" si="2"/>
        <v>0</v>
      </c>
      <c r="D82" s="57"/>
      <c r="E82" s="57"/>
      <c r="F82" s="58"/>
      <c r="G82" s="58"/>
      <c r="H82" s="59"/>
      <c r="I82" s="59"/>
      <c r="J82" s="60"/>
      <c r="K82" s="60"/>
      <c r="L82" s="59"/>
      <c r="M82" s="59"/>
      <c r="N82" s="61"/>
      <c r="O82" s="61"/>
      <c r="P82" s="57"/>
      <c r="Q82" s="57"/>
      <c r="R82" s="61"/>
      <c r="S82" s="61"/>
      <c r="U82" s="57"/>
      <c r="V82" s="57"/>
      <c r="W82" s="58"/>
      <c r="X82" s="58"/>
      <c r="Y82" s="59"/>
      <c r="Z82" s="59"/>
      <c r="AA82" s="60"/>
      <c r="AB82" s="60"/>
      <c r="AC82" s="59"/>
      <c r="AD82" s="59"/>
      <c r="AE82" s="61"/>
      <c r="AF82" s="61"/>
      <c r="AG82" s="57"/>
      <c r="AH82" s="57"/>
      <c r="AI82" s="61"/>
      <c r="AJ82" s="61"/>
    </row>
    <row r="83" spans="1:36" ht="15" customHeight="1" hidden="1">
      <c r="A83" s="35" t="s">
        <v>48</v>
      </c>
      <c r="B83" s="90" t="s">
        <v>153</v>
      </c>
      <c r="C83" s="165">
        <f t="shared" si="2"/>
        <v>0</v>
      </c>
      <c r="D83" s="120"/>
      <c r="E83" s="120"/>
      <c r="F83" s="101"/>
      <c r="G83" s="101"/>
      <c r="H83" s="120"/>
      <c r="I83" s="120"/>
      <c r="J83" s="101"/>
      <c r="K83" s="101"/>
      <c r="L83" s="120"/>
      <c r="M83" s="120"/>
      <c r="N83" s="101"/>
      <c r="O83" s="101"/>
      <c r="P83" s="120"/>
      <c r="Q83" s="120"/>
      <c r="R83" s="101"/>
      <c r="S83" s="101"/>
      <c r="U83" s="120"/>
      <c r="V83" s="120"/>
      <c r="W83" s="101"/>
      <c r="X83" s="101"/>
      <c r="Y83" s="120"/>
      <c r="Z83" s="120"/>
      <c r="AA83" s="101"/>
      <c r="AB83" s="101"/>
      <c r="AC83" s="120"/>
      <c r="AD83" s="120"/>
      <c r="AE83" s="101"/>
      <c r="AF83" s="101"/>
      <c r="AG83" s="120"/>
      <c r="AH83" s="120"/>
      <c r="AI83" s="101"/>
      <c r="AJ83" s="101"/>
    </row>
    <row r="84" spans="1:36" ht="15" customHeight="1" hidden="1">
      <c r="A84" s="35" t="s">
        <v>29</v>
      </c>
      <c r="B84" s="90" t="s">
        <v>157</v>
      </c>
      <c r="C84" s="165">
        <f t="shared" si="2"/>
        <v>0</v>
      </c>
      <c r="D84" s="57"/>
      <c r="E84" s="57"/>
      <c r="F84" s="58"/>
      <c r="G84" s="58"/>
      <c r="H84" s="59"/>
      <c r="I84" s="59"/>
      <c r="J84" s="60"/>
      <c r="K84" s="60"/>
      <c r="L84" s="59"/>
      <c r="M84" s="59"/>
      <c r="N84" s="61"/>
      <c r="O84" s="61"/>
      <c r="P84" s="57"/>
      <c r="Q84" s="57"/>
      <c r="R84" s="61"/>
      <c r="S84" s="61"/>
      <c r="U84" s="57"/>
      <c r="V84" s="57"/>
      <c r="W84" s="58"/>
      <c r="X84" s="58"/>
      <c r="Y84" s="59"/>
      <c r="Z84" s="59"/>
      <c r="AA84" s="60"/>
      <c r="AB84" s="60"/>
      <c r="AC84" s="59"/>
      <c r="AD84" s="59"/>
      <c r="AE84" s="61"/>
      <c r="AF84" s="61"/>
      <c r="AG84" s="57"/>
      <c r="AH84" s="57"/>
      <c r="AI84" s="61"/>
      <c r="AJ84" s="61"/>
    </row>
    <row r="85" spans="1:36" ht="15" customHeight="1" hidden="1">
      <c r="A85" s="35" t="s">
        <v>80</v>
      </c>
      <c r="B85" s="35" t="s">
        <v>81</v>
      </c>
      <c r="C85" s="165">
        <f t="shared" si="2"/>
        <v>0</v>
      </c>
      <c r="D85" s="57"/>
      <c r="E85" s="57"/>
      <c r="F85" s="58"/>
      <c r="G85" s="58"/>
      <c r="H85" s="59"/>
      <c r="I85" s="59"/>
      <c r="J85" s="60"/>
      <c r="K85" s="60"/>
      <c r="L85" s="59"/>
      <c r="M85" s="59"/>
      <c r="N85" s="61"/>
      <c r="O85" s="61"/>
      <c r="P85" s="57"/>
      <c r="Q85" s="57"/>
      <c r="R85" s="61"/>
      <c r="S85" s="61"/>
      <c r="U85" s="57"/>
      <c r="V85" s="57"/>
      <c r="W85" s="58"/>
      <c r="X85" s="58"/>
      <c r="Y85" s="59"/>
      <c r="Z85" s="59"/>
      <c r="AA85" s="60"/>
      <c r="AB85" s="60"/>
      <c r="AC85" s="59"/>
      <c r="AD85" s="59"/>
      <c r="AE85" s="61"/>
      <c r="AF85" s="61"/>
      <c r="AG85" s="57"/>
      <c r="AH85" s="57"/>
      <c r="AI85" s="61"/>
      <c r="AJ85" s="61"/>
    </row>
    <row r="86" spans="1:36" ht="15" customHeight="1" hidden="1">
      <c r="A86" s="35" t="s">
        <v>64</v>
      </c>
      <c r="B86" s="35" t="s">
        <v>65</v>
      </c>
      <c r="C86" s="165">
        <f t="shared" si="2"/>
        <v>0</v>
      </c>
      <c r="D86" s="164"/>
      <c r="E86" s="164"/>
      <c r="F86" s="122"/>
      <c r="G86" s="122"/>
      <c r="H86" s="164"/>
      <c r="I86" s="164"/>
      <c r="J86" s="122"/>
      <c r="K86" s="122"/>
      <c r="L86" s="164"/>
      <c r="M86" s="164"/>
      <c r="N86" s="122"/>
      <c r="O86" s="122"/>
      <c r="P86" s="164"/>
      <c r="Q86" s="164"/>
      <c r="R86" s="122"/>
      <c r="S86" s="122"/>
      <c r="U86" s="164"/>
      <c r="V86" s="164"/>
      <c r="W86" s="122"/>
      <c r="X86" s="122"/>
      <c r="Y86" s="164"/>
      <c r="Z86" s="164"/>
      <c r="AA86" s="122"/>
      <c r="AB86" s="122"/>
      <c r="AC86" s="164"/>
      <c r="AD86" s="164"/>
      <c r="AE86" s="122"/>
      <c r="AF86" s="122"/>
      <c r="AG86" s="164"/>
      <c r="AH86" s="164"/>
      <c r="AI86" s="122"/>
      <c r="AJ86" s="122"/>
    </row>
    <row r="87" spans="1:36" ht="15" customHeight="1" hidden="1">
      <c r="A87" s="35" t="s">
        <v>62</v>
      </c>
      <c r="B87" s="35" t="s">
        <v>63</v>
      </c>
      <c r="C87" s="165">
        <f t="shared" si="2"/>
        <v>0</v>
      </c>
      <c r="D87" s="57"/>
      <c r="E87" s="57"/>
      <c r="F87" s="58"/>
      <c r="G87" s="58"/>
      <c r="H87" s="59"/>
      <c r="I87" s="59"/>
      <c r="J87" s="60"/>
      <c r="K87" s="60"/>
      <c r="L87" s="59"/>
      <c r="M87" s="59"/>
      <c r="N87" s="61"/>
      <c r="O87" s="61"/>
      <c r="P87" s="57"/>
      <c r="Q87" s="57"/>
      <c r="R87" s="61"/>
      <c r="S87" s="61"/>
      <c r="U87" s="57"/>
      <c r="V87" s="57"/>
      <c r="W87" s="58"/>
      <c r="X87" s="58"/>
      <c r="Y87" s="59"/>
      <c r="Z87" s="59"/>
      <c r="AA87" s="60"/>
      <c r="AB87" s="60"/>
      <c r="AC87" s="59"/>
      <c r="AD87" s="59"/>
      <c r="AE87" s="61"/>
      <c r="AF87" s="61"/>
      <c r="AG87" s="57"/>
      <c r="AH87" s="57"/>
      <c r="AI87" s="61"/>
      <c r="AJ87" s="61"/>
    </row>
    <row r="88" spans="1:36" ht="15" customHeight="1" hidden="1">
      <c r="A88" s="35" t="s">
        <v>130</v>
      </c>
      <c r="B88" s="35" t="s">
        <v>131</v>
      </c>
      <c r="C88" s="165">
        <f t="shared" si="2"/>
        <v>0</v>
      </c>
      <c r="D88" s="57"/>
      <c r="E88" s="57"/>
      <c r="F88" s="58"/>
      <c r="G88" s="58"/>
      <c r="H88" s="59"/>
      <c r="I88" s="59"/>
      <c r="J88" s="60"/>
      <c r="K88" s="60"/>
      <c r="L88" s="59"/>
      <c r="M88" s="59"/>
      <c r="N88" s="61"/>
      <c r="O88" s="61"/>
      <c r="P88" s="57"/>
      <c r="Q88" s="57"/>
      <c r="R88" s="61"/>
      <c r="S88" s="61"/>
      <c r="U88" s="57"/>
      <c r="V88" s="57"/>
      <c r="W88" s="58"/>
      <c r="X88" s="58"/>
      <c r="Y88" s="59"/>
      <c r="Z88" s="59"/>
      <c r="AA88" s="60"/>
      <c r="AB88" s="60"/>
      <c r="AC88" s="59"/>
      <c r="AD88" s="59"/>
      <c r="AE88" s="61"/>
      <c r="AF88" s="61"/>
      <c r="AG88" s="57"/>
      <c r="AH88" s="57"/>
      <c r="AI88" s="61"/>
      <c r="AJ88" s="61"/>
    </row>
    <row r="89" spans="1:36" ht="15" customHeight="1" hidden="1">
      <c r="A89" s="35" t="s">
        <v>39</v>
      </c>
      <c r="B89" s="90" t="s">
        <v>110</v>
      </c>
      <c r="C89" s="165">
        <f t="shared" si="2"/>
        <v>0</v>
      </c>
      <c r="D89" s="57"/>
      <c r="E89" s="57"/>
      <c r="F89" s="58"/>
      <c r="G89" s="58"/>
      <c r="H89" s="59"/>
      <c r="I89" s="59"/>
      <c r="J89" s="60"/>
      <c r="K89" s="60"/>
      <c r="L89" s="59"/>
      <c r="M89" s="59"/>
      <c r="N89" s="61"/>
      <c r="O89" s="61"/>
      <c r="P89" s="57"/>
      <c r="Q89" s="57"/>
      <c r="R89" s="61"/>
      <c r="S89" s="61"/>
      <c r="U89" s="57"/>
      <c r="V89" s="57"/>
      <c r="W89" s="58"/>
      <c r="X89" s="58"/>
      <c r="Y89" s="59"/>
      <c r="Z89" s="59"/>
      <c r="AA89" s="60"/>
      <c r="AB89" s="60"/>
      <c r="AC89" s="59"/>
      <c r="AD89" s="59"/>
      <c r="AE89" s="61"/>
      <c r="AF89" s="61"/>
      <c r="AG89" s="57"/>
      <c r="AH89" s="57"/>
      <c r="AI89" s="61"/>
      <c r="AJ89" s="61"/>
    </row>
    <row r="90" spans="1:36" ht="15" customHeight="1" hidden="1">
      <c r="A90" s="35" t="s">
        <v>166</v>
      </c>
      <c r="B90" s="35" t="s">
        <v>167</v>
      </c>
      <c r="C90" s="165">
        <f t="shared" si="2"/>
        <v>0</v>
      </c>
      <c r="D90" s="164"/>
      <c r="E90" s="164"/>
      <c r="F90" s="122"/>
      <c r="G90" s="122"/>
      <c r="H90" s="164"/>
      <c r="I90" s="164"/>
      <c r="J90" s="122"/>
      <c r="K90" s="122"/>
      <c r="L90" s="164"/>
      <c r="M90" s="164"/>
      <c r="N90" s="122"/>
      <c r="O90" s="122"/>
      <c r="P90" s="164"/>
      <c r="Q90" s="164"/>
      <c r="R90" s="122"/>
      <c r="S90" s="122"/>
      <c r="U90" s="164"/>
      <c r="V90" s="164"/>
      <c r="W90" s="122"/>
      <c r="X90" s="122"/>
      <c r="Y90" s="164"/>
      <c r="Z90" s="164"/>
      <c r="AA90" s="122"/>
      <c r="AB90" s="122"/>
      <c r="AC90" s="164"/>
      <c r="AD90" s="164"/>
      <c r="AE90" s="122"/>
      <c r="AF90" s="122"/>
      <c r="AG90" s="164"/>
      <c r="AH90" s="164"/>
      <c r="AI90" s="122"/>
      <c r="AJ90" s="122"/>
    </row>
    <row r="91" spans="1:36" ht="15" customHeight="1" hidden="1">
      <c r="A91" s="35" t="s">
        <v>39</v>
      </c>
      <c r="B91" s="90" t="s">
        <v>100</v>
      </c>
      <c r="C91" s="165">
        <f t="shared" si="2"/>
        <v>0</v>
      </c>
      <c r="D91" s="57"/>
      <c r="E91" s="57"/>
      <c r="F91" s="58"/>
      <c r="G91" s="58"/>
      <c r="H91" s="59"/>
      <c r="I91" s="59"/>
      <c r="J91" s="60"/>
      <c r="K91" s="60"/>
      <c r="L91" s="59"/>
      <c r="M91" s="59"/>
      <c r="N91" s="61"/>
      <c r="O91" s="61"/>
      <c r="P91" s="57"/>
      <c r="Q91" s="57"/>
      <c r="R91" s="61"/>
      <c r="S91" s="61"/>
      <c r="U91" s="57"/>
      <c r="V91" s="57"/>
      <c r="W91" s="58"/>
      <c r="X91" s="58"/>
      <c r="Y91" s="59"/>
      <c r="Z91" s="59"/>
      <c r="AA91" s="60"/>
      <c r="AB91" s="60"/>
      <c r="AC91" s="59"/>
      <c r="AD91" s="59"/>
      <c r="AE91" s="61"/>
      <c r="AF91" s="61"/>
      <c r="AG91" s="57"/>
      <c r="AH91" s="57"/>
      <c r="AI91" s="61"/>
      <c r="AJ91" s="61"/>
    </row>
    <row r="92" spans="1:36" ht="15" customHeight="1" hidden="1">
      <c r="A92" s="35" t="s">
        <v>33</v>
      </c>
      <c r="B92" s="35" t="s">
        <v>34</v>
      </c>
      <c r="C92" s="165">
        <f t="shared" si="2"/>
        <v>0</v>
      </c>
      <c r="D92" s="57"/>
      <c r="E92" s="57"/>
      <c r="F92" s="58"/>
      <c r="G92" s="58"/>
      <c r="H92" s="59"/>
      <c r="I92" s="59"/>
      <c r="J92" s="60"/>
      <c r="K92" s="60"/>
      <c r="L92" s="59"/>
      <c r="M92" s="59"/>
      <c r="N92" s="61"/>
      <c r="O92" s="61"/>
      <c r="P92" s="57"/>
      <c r="Q92" s="57"/>
      <c r="R92" s="61"/>
      <c r="S92" s="61"/>
      <c r="U92" s="57"/>
      <c r="V92" s="57"/>
      <c r="W92" s="58"/>
      <c r="X92" s="58"/>
      <c r="Y92" s="59"/>
      <c r="Z92" s="59"/>
      <c r="AA92" s="60"/>
      <c r="AB92" s="60"/>
      <c r="AC92" s="59"/>
      <c r="AD92" s="59"/>
      <c r="AE92" s="61"/>
      <c r="AF92" s="61"/>
      <c r="AG92" s="57"/>
      <c r="AH92" s="57"/>
      <c r="AI92" s="61"/>
      <c r="AJ92" s="61"/>
    </row>
    <row r="93" spans="1:36" ht="15" customHeight="1" hidden="1">
      <c r="A93" s="35" t="s">
        <v>245</v>
      </c>
      <c r="B93" s="35" t="s">
        <v>246</v>
      </c>
      <c r="C93" s="165">
        <f t="shared" si="2"/>
        <v>0</v>
      </c>
      <c r="D93" s="57"/>
      <c r="E93" s="57"/>
      <c r="F93" s="58"/>
      <c r="G93" s="58"/>
      <c r="H93" s="59"/>
      <c r="I93" s="59"/>
      <c r="J93" s="60"/>
      <c r="K93" s="60"/>
      <c r="L93" s="59"/>
      <c r="M93" s="59"/>
      <c r="N93" s="61"/>
      <c r="O93" s="61"/>
      <c r="P93" s="57"/>
      <c r="Q93" s="57"/>
      <c r="R93" s="61"/>
      <c r="S93" s="61"/>
      <c r="U93" s="57"/>
      <c r="V93" s="57"/>
      <c r="W93" s="58"/>
      <c r="X93" s="58"/>
      <c r="Y93" s="59"/>
      <c r="Z93" s="59"/>
      <c r="AA93" s="60"/>
      <c r="AB93" s="60"/>
      <c r="AC93" s="59"/>
      <c r="AD93" s="59"/>
      <c r="AE93" s="61"/>
      <c r="AF93" s="61"/>
      <c r="AG93" s="57"/>
      <c r="AH93" s="57"/>
      <c r="AI93" s="61"/>
      <c r="AJ93" s="61"/>
    </row>
    <row r="94" spans="1:36" ht="15" customHeight="1" hidden="1">
      <c r="A94" s="35" t="s">
        <v>247</v>
      </c>
      <c r="B94" s="35" t="s">
        <v>246</v>
      </c>
      <c r="C94" s="165">
        <f t="shared" si="2"/>
        <v>0</v>
      </c>
      <c r="D94" s="57"/>
      <c r="E94" s="57"/>
      <c r="F94" s="58"/>
      <c r="G94" s="58"/>
      <c r="H94" s="59"/>
      <c r="I94" s="59"/>
      <c r="J94" s="60"/>
      <c r="K94" s="60"/>
      <c r="L94" s="59"/>
      <c r="M94" s="59"/>
      <c r="N94" s="61"/>
      <c r="O94" s="61"/>
      <c r="P94" s="57"/>
      <c r="Q94" s="57"/>
      <c r="R94" s="61"/>
      <c r="S94" s="61"/>
      <c r="U94" s="57"/>
      <c r="V94" s="57"/>
      <c r="W94" s="58"/>
      <c r="X94" s="58"/>
      <c r="Y94" s="59"/>
      <c r="Z94" s="59"/>
      <c r="AA94" s="60"/>
      <c r="AB94" s="60"/>
      <c r="AC94" s="59"/>
      <c r="AD94" s="59"/>
      <c r="AE94" s="61"/>
      <c r="AF94" s="61"/>
      <c r="AG94" s="57"/>
      <c r="AH94" s="57"/>
      <c r="AI94" s="61"/>
      <c r="AJ94" s="61"/>
    </row>
    <row r="95" spans="1:36" ht="15" customHeight="1" hidden="1">
      <c r="A95" s="35" t="s">
        <v>233</v>
      </c>
      <c r="B95" s="35" t="s">
        <v>234</v>
      </c>
      <c r="C95" s="165">
        <f t="shared" si="2"/>
        <v>0</v>
      </c>
      <c r="D95" s="57"/>
      <c r="E95" s="57"/>
      <c r="F95" s="58"/>
      <c r="G95" s="58"/>
      <c r="H95" s="59"/>
      <c r="I95" s="59"/>
      <c r="J95" s="60"/>
      <c r="K95" s="60"/>
      <c r="L95" s="59"/>
      <c r="M95" s="59"/>
      <c r="N95" s="61"/>
      <c r="O95" s="61"/>
      <c r="P95" s="57"/>
      <c r="Q95" s="44"/>
      <c r="R95" s="61"/>
      <c r="S95" s="61"/>
      <c r="U95" s="57"/>
      <c r="V95" s="57"/>
      <c r="W95" s="58"/>
      <c r="X95" s="58"/>
      <c r="Y95" s="59"/>
      <c r="Z95" s="59"/>
      <c r="AA95" s="60"/>
      <c r="AB95" s="60"/>
      <c r="AC95" s="59"/>
      <c r="AD95" s="59"/>
      <c r="AE95" s="61"/>
      <c r="AF95" s="61"/>
      <c r="AG95" s="57"/>
      <c r="AH95" s="44"/>
      <c r="AI95" s="61"/>
      <c r="AJ95" s="61"/>
    </row>
    <row r="96" spans="1:36" ht="15" customHeight="1" hidden="1">
      <c r="A96" s="35" t="s">
        <v>29</v>
      </c>
      <c r="B96" s="90" t="s">
        <v>152</v>
      </c>
      <c r="C96" s="165">
        <f t="shared" si="2"/>
        <v>0</v>
      </c>
      <c r="D96" s="57"/>
      <c r="E96" s="57"/>
      <c r="F96" s="58"/>
      <c r="G96" s="58"/>
      <c r="H96" s="59"/>
      <c r="I96" s="59"/>
      <c r="J96" s="60"/>
      <c r="K96" s="60"/>
      <c r="L96" s="59"/>
      <c r="M96" s="59"/>
      <c r="N96" s="61"/>
      <c r="O96" s="61"/>
      <c r="P96" s="57"/>
      <c r="Q96" s="57"/>
      <c r="R96" s="61"/>
      <c r="S96" s="61"/>
      <c r="U96" s="57"/>
      <c r="V96" s="57"/>
      <c r="W96" s="58"/>
      <c r="X96" s="58"/>
      <c r="Y96" s="59"/>
      <c r="Z96" s="59"/>
      <c r="AA96" s="60"/>
      <c r="AB96" s="60"/>
      <c r="AC96" s="59"/>
      <c r="AD96" s="59"/>
      <c r="AE96" s="61"/>
      <c r="AF96" s="61"/>
      <c r="AG96" s="57"/>
      <c r="AH96" s="57"/>
      <c r="AI96" s="61"/>
      <c r="AJ96" s="61"/>
    </row>
    <row r="97" spans="1:36" ht="15" customHeight="1" hidden="1">
      <c r="A97" s="35" t="s">
        <v>200</v>
      </c>
      <c r="B97" s="35" t="s">
        <v>201</v>
      </c>
      <c r="C97" s="165">
        <f t="shared" si="2"/>
        <v>0</v>
      </c>
      <c r="D97" s="57"/>
      <c r="E97" s="57"/>
      <c r="F97" s="58"/>
      <c r="G97" s="58"/>
      <c r="H97" s="59"/>
      <c r="I97" s="59"/>
      <c r="J97" s="60"/>
      <c r="K97" s="60"/>
      <c r="L97" s="59"/>
      <c r="M97" s="59"/>
      <c r="N97" s="61"/>
      <c r="O97" s="61"/>
      <c r="P97" s="57"/>
      <c r="Q97" s="57"/>
      <c r="R97" s="61"/>
      <c r="S97" s="61"/>
      <c r="U97" s="57"/>
      <c r="V97" s="57"/>
      <c r="W97" s="58"/>
      <c r="X97" s="58"/>
      <c r="Y97" s="59"/>
      <c r="Z97" s="59"/>
      <c r="AA97" s="60"/>
      <c r="AB97" s="60"/>
      <c r="AC97" s="59"/>
      <c r="AD97" s="59"/>
      <c r="AE97" s="61"/>
      <c r="AF97" s="61"/>
      <c r="AG97" s="57"/>
      <c r="AH97" s="57"/>
      <c r="AI97" s="61"/>
      <c r="AJ97" s="61"/>
    </row>
    <row r="98" spans="1:36" ht="15" customHeight="1" hidden="1">
      <c r="A98" s="35" t="s">
        <v>89</v>
      </c>
      <c r="B98" s="35" t="s">
        <v>202</v>
      </c>
      <c r="C98" s="165">
        <f t="shared" si="2"/>
        <v>0</v>
      </c>
      <c r="D98" s="57"/>
      <c r="E98" s="57"/>
      <c r="F98" s="58"/>
      <c r="G98" s="58"/>
      <c r="H98" s="59"/>
      <c r="I98" s="59"/>
      <c r="J98" s="60"/>
      <c r="K98" s="60"/>
      <c r="L98" s="59"/>
      <c r="M98" s="59"/>
      <c r="N98" s="61"/>
      <c r="O98" s="61"/>
      <c r="P98" s="57"/>
      <c r="Q98" s="57"/>
      <c r="R98" s="61"/>
      <c r="S98" s="61"/>
      <c r="U98" s="57"/>
      <c r="V98" s="57"/>
      <c r="W98" s="58"/>
      <c r="X98" s="58"/>
      <c r="Y98" s="59"/>
      <c r="Z98" s="59"/>
      <c r="AA98" s="60"/>
      <c r="AB98" s="60"/>
      <c r="AC98" s="59"/>
      <c r="AD98" s="59"/>
      <c r="AE98" s="61"/>
      <c r="AF98" s="61"/>
      <c r="AG98" s="57"/>
      <c r="AH98" s="57"/>
      <c r="AI98" s="61"/>
      <c r="AJ98" s="61"/>
    </row>
    <row r="99" spans="1:36" ht="15" customHeight="1" hidden="1">
      <c r="A99" s="35" t="s">
        <v>40</v>
      </c>
      <c r="B99" s="35" t="s">
        <v>41</v>
      </c>
      <c r="C99" s="165">
        <f t="shared" si="2"/>
        <v>0</v>
      </c>
      <c r="D99" s="164"/>
      <c r="E99" s="164"/>
      <c r="F99" s="122"/>
      <c r="G99" s="122"/>
      <c r="H99" s="164"/>
      <c r="I99" s="164"/>
      <c r="J99" s="122"/>
      <c r="K99" s="122"/>
      <c r="L99" s="164"/>
      <c r="M99" s="164"/>
      <c r="N99" s="122"/>
      <c r="O99" s="122"/>
      <c r="P99" s="164"/>
      <c r="Q99" s="164"/>
      <c r="R99" s="122"/>
      <c r="S99" s="122"/>
      <c r="U99" s="164"/>
      <c r="V99" s="164"/>
      <c r="W99" s="122"/>
      <c r="X99" s="122"/>
      <c r="Y99" s="164"/>
      <c r="Z99" s="164"/>
      <c r="AA99" s="122"/>
      <c r="AB99" s="122"/>
      <c r="AC99" s="164"/>
      <c r="AD99" s="164"/>
      <c r="AE99" s="122"/>
      <c r="AF99" s="122"/>
      <c r="AG99" s="164"/>
      <c r="AH99" s="164"/>
      <c r="AI99" s="122"/>
      <c r="AJ99" s="122"/>
    </row>
    <row r="100" spans="1:36" ht="15" customHeight="1" hidden="1">
      <c r="A100" s="35" t="s">
        <v>175</v>
      </c>
      <c r="B100" s="35" t="s">
        <v>180</v>
      </c>
      <c r="C100" s="165">
        <f>SUM(D100:AJ100)</f>
        <v>0</v>
      </c>
      <c r="D100" s="164"/>
      <c r="E100" s="164"/>
      <c r="F100" s="122"/>
      <c r="G100" s="122"/>
      <c r="H100" s="164"/>
      <c r="I100" s="164"/>
      <c r="J100" s="122"/>
      <c r="K100" s="122"/>
      <c r="L100" s="164"/>
      <c r="M100" s="164"/>
      <c r="N100" s="122"/>
      <c r="O100" s="122"/>
      <c r="P100" s="164"/>
      <c r="Q100" s="164"/>
      <c r="R100" s="122"/>
      <c r="S100" s="122"/>
      <c r="U100" s="164"/>
      <c r="V100" s="164"/>
      <c r="W100" s="122"/>
      <c r="X100" s="122"/>
      <c r="Y100" s="164"/>
      <c r="Z100" s="164"/>
      <c r="AA100" s="122"/>
      <c r="AB100" s="122"/>
      <c r="AC100" s="164"/>
      <c r="AD100" s="164"/>
      <c r="AE100" s="122"/>
      <c r="AF100" s="122"/>
      <c r="AG100" s="164"/>
      <c r="AH100" s="164"/>
      <c r="AI100" s="122"/>
      <c r="AJ100" s="122"/>
    </row>
    <row r="101" spans="1:36" ht="15" customHeight="1" hidden="1">
      <c r="A101" s="35" t="s">
        <v>168</v>
      </c>
      <c r="B101" s="35" t="s">
        <v>152</v>
      </c>
      <c r="C101" s="165">
        <f>SUM(D101:AJ101)</f>
        <v>0</v>
      </c>
      <c r="D101" s="164"/>
      <c r="E101" s="164"/>
      <c r="F101" s="122"/>
      <c r="G101" s="122"/>
      <c r="H101" s="164"/>
      <c r="I101" s="164"/>
      <c r="J101" s="122"/>
      <c r="K101" s="122"/>
      <c r="L101" s="164"/>
      <c r="M101" s="164"/>
      <c r="N101" s="122"/>
      <c r="O101" s="122"/>
      <c r="P101" s="164"/>
      <c r="Q101" s="164"/>
      <c r="R101" s="122"/>
      <c r="S101" s="122"/>
      <c r="U101" s="164"/>
      <c r="V101" s="164"/>
      <c r="W101" s="122"/>
      <c r="X101" s="122"/>
      <c r="Y101" s="164"/>
      <c r="Z101" s="164"/>
      <c r="AA101" s="122"/>
      <c r="AB101" s="122"/>
      <c r="AC101" s="164"/>
      <c r="AD101" s="164"/>
      <c r="AE101" s="122"/>
      <c r="AF101" s="122"/>
      <c r="AG101" s="164"/>
      <c r="AH101" s="164"/>
      <c r="AI101" s="122"/>
      <c r="AJ101" s="122"/>
    </row>
    <row r="102" spans="1:3" ht="15" customHeight="1" hidden="1">
      <c r="A102" s="35" t="s">
        <v>80</v>
      </c>
      <c r="B102" s="35" t="s">
        <v>96</v>
      </c>
      <c r="C102" s="165">
        <f>SUM(D102:AJ102)</f>
        <v>0</v>
      </c>
    </row>
    <row r="103" spans="1:3" ht="15" customHeight="1" hidden="1">
      <c r="A103" s="35" t="s">
        <v>228</v>
      </c>
      <c r="B103" s="35" t="s">
        <v>229</v>
      </c>
      <c r="C103" s="165">
        <f>SUM(D103:AJ103)</f>
        <v>0</v>
      </c>
    </row>
    <row r="104" spans="1:3" ht="15" customHeight="1" hidden="1">
      <c r="A104" s="35" t="s">
        <v>235</v>
      </c>
      <c r="B104" s="35" t="s">
        <v>236</v>
      </c>
      <c r="C104" s="165">
        <f>SUM(D104:AJ104)</f>
        <v>0</v>
      </c>
    </row>
    <row r="105" spans="3:36" ht="15">
      <c r="C105" s="165"/>
      <c r="D105" s="164">
        <f>SUM(D4:D104)/D3</f>
        <v>17</v>
      </c>
      <c r="E105" s="164"/>
      <c r="F105" s="122">
        <f>SUM(F4:F81)/F3</f>
        <v>3</v>
      </c>
      <c r="G105" s="122"/>
      <c r="H105" s="164">
        <f>SUM(H4:H97)/H3</f>
        <v>4</v>
      </c>
      <c r="I105" s="164"/>
      <c r="J105" s="122">
        <f>SUM(J4:J81)/J3</f>
        <v>2</v>
      </c>
      <c r="K105" s="122"/>
      <c r="L105" s="164">
        <f>SUM(L4:L97)/L3</f>
        <v>3</v>
      </c>
      <c r="M105" s="164"/>
      <c r="N105" s="122">
        <f>SUM(N4:N81)/N3</f>
        <v>3</v>
      </c>
      <c r="O105" s="122"/>
      <c r="P105" s="164">
        <f>SUM(P4:P81)/P3</f>
        <v>2</v>
      </c>
      <c r="Q105" s="164"/>
      <c r="R105" s="122"/>
      <c r="S105" s="122"/>
      <c r="U105" s="164">
        <f>SUM(U4:U104)/U3</f>
        <v>5</v>
      </c>
      <c r="V105" s="164"/>
      <c r="W105" s="122">
        <f>SUM(W4:W81)/W3</f>
        <v>5</v>
      </c>
      <c r="X105" s="122"/>
      <c r="Y105" s="164">
        <f>SUM(Y4:Y97)/Y3</f>
        <v>5</v>
      </c>
      <c r="Z105" s="164"/>
      <c r="AA105" s="122">
        <f>SUM(AA4:AA81)/AA3</f>
        <v>7</v>
      </c>
      <c r="AB105" s="122"/>
      <c r="AC105" s="164">
        <f>SUM(AC4:AC97)/AC3</f>
        <v>5</v>
      </c>
      <c r="AD105" s="164"/>
      <c r="AE105" s="122">
        <f>SUM(AE4:AE81)/AE3</f>
        <v>3</v>
      </c>
      <c r="AF105" s="122"/>
      <c r="AG105" s="164">
        <f>SUM(AG4:AG81)/AG3</f>
        <v>3</v>
      </c>
      <c r="AH105" s="164"/>
      <c r="AI105" s="122"/>
      <c r="AJ105" s="122"/>
    </row>
    <row r="106" spans="3:44" s="141" customFormat="1" ht="15">
      <c r="C106" s="142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ht="15">
      <c r="B107" s="90"/>
      <c r="D107" s="204" t="str">
        <f>D2</f>
        <v>cm, B0</v>
      </c>
      <c r="E107" s="205"/>
      <c r="F107" s="206" t="s">
        <v>326</v>
      </c>
      <c r="G107" s="207"/>
      <c r="H107" s="208"/>
      <c r="I107" s="209"/>
      <c r="J107" s="210" t="s">
        <v>165</v>
      </c>
      <c r="K107" s="211"/>
      <c r="L107" s="208" t="s">
        <v>165</v>
      </c>
      <c r="M107" s="209"/>
      <c r="N107" s="210" t="s">
        <v>111</v>
      </c>
      <c r="O107" s="211"/>
      <c r="P107" s="204" t="s">
        <v>315</v>
      </c>
      <c r="Q107" s="205"/>
      <c r="R107" s="210" t="s">
        <v>321</v>
      </c>
      <c r="S107" s="211"/>
      <c r="T107" s="56"/>
      <c r="U107" s="204" t="s">
        <v>343</v>
      </c>
      <c r="V107" s="205"/>
      <c r="W107" s="206" t="s">
        <v>179</v>
      </c>
      <c r="X107" s="207"/>
      <c r="Y107" s="208" t="s">
        <v>25</v>
      </c>
      <c r="Z107" s="209"/>
      <c r="AA107" s="210" t="s">
        <v>165</v>
      </c>
      <c r="AB107" s="211"/>
      <c r="AC107" s="208" t="s">
        <v>165</v>
      </c>
      <c r="AD107" s="209"/>
      <c r="AE107" s="210" t="s">
        <v>24</v>
      </c>
      <c r="AF107" s="211"/>
      <c r="AG107" s="204" t="s">
        <v>111</v>
      </c>
      <c r="AH107" s="205"/>
      <c r="AI107" s="210" t="s">
        <v>321</v>
      </c>
      <c r="AJ107" s="211"/>
      <c r="AK107" s="56"/>
      <c r="AL107" s="56"/>
      <c r="AM107" s="56"/>
      <c r="AN107" s="56"/>
      <c r="AO107" s="56"/>
      <c r="AP107" s="56"/>
      <c r="AQ107" s="56"/>
      <c r="AR107" s="56"/>
    </row>
    <row r="108" spans="1:44" ht="21">
      <c r="A108" s="9"/>
      <c r="B108" s="12" t="s">
        <v>6</v>
      </c>
      <c r="C108" s="10"/>
      <c r="D108" s="51">
        <v>1</v>
      </c>
      <c r="E108" s="92" t="s">
        <v>20</v>
      </c>
      <c r="F108" s="52">
        <v>1</v>
      </c>
      <c r="G108" s="11" t="s">
        <v>20</v>
      </c>
      <c r="H108" s="53">
        <v>1</v>
      </c>
      <c r="I108" s="93" t="s">
        <v>20</v>
      </c>
      <c r="J108" s="54">
        <v>2</v>
      </c>
      <c r="K108" s="94" t="s">
        <v>20</v>
      </c>
      <c r="L108" s="53">
        <v>2</v>
      </c>
      <c r="M108" s="93" t="s">
        <v>20</v>
      </c>
      <c r="N108" s="55">
        <v>3</v>
      </c>
      <c r="O108" s="95" t="s">
        <v>20</v>
      </c>
      <c r="P108" s="51">
        <v>3</v>
      </c>
      <c r="Q108" s="92"/>
      <c r="R108" s="55">
        <v>4</v>
      </c>
      <c r="S108" s="95"/>
      <c r="T108" s="56"/>
      <c r="U108" s="51">
        <v>1</v>
      </c>
      <c r="V108" s="92" t="s">
        <v>20</v>
      </c>
      <c r="W108" s="52">
        <v>1</v>
      </c>
      <c r="X108" s="11" t="s">
        <v>20</v>
      </c>
      <c r="Y108" s="53">
        <v>1</v>
      </c>
      <c r="Z108" s="93" t="s">
        <v>20</v>
      </c>
      <c r="AA108" s="54">
        <v>2</v>
      </c>
      <c r="AB108" s="94" t="s">
        <v>20</v>
      </c>
      <c r="AC108" s="53">
        <v>2</v>
      </c>
      <c r="AD108" s="93" t="s">
        <v>20</v>
      </c>
      <c r="AE108" s="55">
        <v>3</v>
      </c>
      <c r="AF108" s="95" t="s">
        <v>20</v>
      </c>
      <c r="AG108" s="51">
        <v>3</v>
      </c>
      <c r="AH108" s="92"/>
      <c r="AI108" s="55">
        <v>4</v>
      </c>
      <c r="AJ108" s="95"/>
      <c r="AK108" s="56"/>
      <c r="AL108" s="56"/>
      <c r="AM108" s="56"/>
      <c r="AN108" s="56"/>
      <c r="AO108" s="56"/>
      <c r="AP108" s="56"/>
      <c r="AQ108" s="56"/>
      <c r="AR108" s="56"/>
    </row>
    <row r="109" spans="1:36" ht="15">
      <c r="A109" s="35" t="s">
        <v>51</v>
      </c>
      <c r="B109" s="35" t="s">
        <v>52</v>
      </c>
      <c r="C109" s="165">
        <f aca="true" t="shared" si="3" ref="C109:C140">SUM(D109:AJ109)</f>
        <v>10</v>
      </c>
      <c r="D109" s="164"/>
      <c r="E109" s="164"/>
      <c r="F109" s="166"/>
      <c r="G109" s="166"/>
      <c r="H109" s="164"/>
      <c r="I109" s="164"/>
      <c r="J109" s="122"/>
      <c r="K109" s="122"/>
      <c r="L109" s="164"/>
      <c r="M109" s="164"/>
      <c r="N109" s="122"/>
      <c r="O109" s="122"/>
      <c r="P109" s="164">
        <v>3</v>
      </c>
      <c r="Q109" s="164"/>
      <c r="R109" s="122"/>
      <c r="S109" s="122"/>
      <c r="U109" s="164"/>
      <c r="V109" s="164"/>
      <c r="W109" s="166"/>
      <c r="X109" s="166"/>
      <c r="Y109" s="164"/>
      <c r="Z109" s="164"/>
      <c r="AA109" s="122"/>
      <c r="AB109" s="122"/>
      <c r="AC109" s="164"/>
      <c r="AD109" s="164"/>
      <c r="AE109" s="122">
        <v>3</v>
      </c>
      <c r="AF109" s="122">
        <v>1</v>
      </c>
      <c r="AG109" s="164">
        <v>3</v>
      </c>
      <c r="AH109" s="164"/>
      <c r="AI109" s="122"/>
      <c r="AJ109" s="122"/>
    </row>
    <row r="110" spans="1:45" ht="15">
      <c r="A110" s="35" t="s">
        <v>190</v>
      </c>
      <c r="B110" s="90" t="s">
        <v>191</v>
      </c>
      <c r="C110" s="165">
        <f t="shared" si="3"/>
        <v>7</v>
      </c>
      <c r="D110" s="164"/>
      <c r="E110" s="164"/>
      <c r="F110" s="166">
        <v>1</v>
      </c>
      <c r="G110" s="166"/>
      <c r="H110" s="164"/>
      <c r="I110" s="164"/>
      <c r="J110" s="122">
        <v>2</v>
      </c>
      <c r="K110" s="122"/>
      <c r="L110" s="164"/>
      <c r="M110" s="164"/>
      <c r="N110" s="122"/>
      <c r="O110" s="122"/>
      <c r="P110" s="164"/>
      <c r="Q110" s="164"/>
      <c r="R110" s="122"/>
      <c r="S110" s="122"/>
      <c r="U110" s="164"/>
      <c r="V110" s="164"/>
      <c r="W110" s="166"/>
      <c r="X110" s="166"/>
      <c r="Y110" s="164"/>
      <c r="Z110" s="164"/>
      <c r="AA110" s="122">
        <v>2</v>
      </c>
      <c r="AB110" s="122"/>
      <c r="AC110" s="164">
        <v>2</v>
      </c>
      <c r="AD110" s="164"/>
      <c r="AE110" s="122"/>
      <c r="AF110" s="122"/>
      <c r="AG110" s="164"/>
      <c r="AH110" s="164"/>
      <c r="AI110" s="122"/>
      <c r="AJ110" s="122"/>
      <c r="AS110" s="62"/>
    </row>
    <row r="111" spans="1:35" ht="15">
      <c r="A111" s="35" t="s">
        <v>306</v>
      </c>
      <c r="B111" s="90" t="s">
        <v>319</v>
      </c>
      <c r="C111" s="165">
        <f t="shared" si="3"/>
        <v>7</v>
      </c>
      <c r="D111" s="164"/>
      <c r="E111" s="164"/>
      <c r="F111" s="166"/>
      <c r="G111" s="166"/>
      <c r="H111" s="164"/>
      <c r="I111" s="164"/>
      <c r="J111" s="122">
        <v>2</v>
      </c>
      <c r="K111" s="122">
        <v>1</v>
      </c>
      <c r="L111" s="164"/>
      <c r="M111" s="164"/>
      <c r="N111" s="122"/>
      <c r="O111" s="122"/>
      <c r="P111" s="164"/>
      <c r="Q111" s="164"/>
      <c r="R111" s="122"/>
      <c r="U111" s="164"/>
      <c r="V111" s="164"/>
      <c r="W111" s="166"/>
      <c r="X111" s="166"/>
      <c r="Y111" s="164">
        <v>1</v>
      </c>
      <c r="Z111" s="164"/>
      <c r="AA111" s="122">
        <v>2</v>
      </c>
      <c r="AB111" s="122">
        <v>1</v>
      </c>
      <c r="AC111" s="164"/>
      <c r="AD111" s="164"/>
      <c r="AE111" s="122"/>
      <c r="AF111" s="122"/>
      <c r="AG111" s="164"/>
      <c r="AH111" s="164"/>
      <c r="AI111" s="122"/>
    </row>
    <row r="112" spans="1:45" ht="15">
      <c r="A112" s="35" t="s">
        <v>8</v>
      </c>
      <c r="B112" s="90" t="s">
        <v>186</v>
      </c>
      <c r="C112" s="165">
        <f t="shared" si="3"/>
        <v>6</v>
      </c>
      <c r="D112" s="164"/>
      <c r="E112" s="164"/>
      <c r="F112" s="166"/>
      <c r="G112" s="166"/>
      <c r="H112" s="164"/>
      <c r="I112" s="164"/>
      <c r="J112" s="122"/>
      <c r="K112" s="122"/>
      <c r="L112" s="164"/>
      <c r="M112" s="164"/>
      <c r="N112" s="122">
        <v>3</v>
      </c>
      <c r="O112" s="122">
        <v>1</v>
      </c>
      <c r="P112" s="164"/>
      <c r="Q112" s="164"/>
      <c r="R112" s="122"/>
      <c r="S112" s="122"/>
      <c r="T112" s="56"/>
      <c r="U112" s="164"/>
      <c r="V112" s="164"/>
      <c r="W112" s="166"/>
      <c r="X112" s="166"/>
      <c r="Y112" s="164"/>
      <c r="Z112" s="164"/>
      <c r="AA112" s="122"/>
      <c r="AB112" s="122"/>
      <c r="AC112" s="164">
        <v>2</v>
      </c>
      <c r="AD112" s="164"/>
      <c r="AE112" s="122"/>
      <c r="AF112" s="122"/>
      <c r="AG112" s="164"/>
      <c r="AH112" s="164"/>
      <c r="AI112" s="122"/>
      <c r="AJ112" s="122"/>
      <c r="AK112" s="56"/>
      <c r="AL112" s="56"/>
      <c r="AM112" s="56"/>
      <c r="AN112" s="56"/>
      <c r="AO112" s="56"/>
      <c r="AP112" s="56"/>
      <c r="AQ112" s="56"/>
      <c r="AR112" s="56"/>
      <c r="AS112" s="56"/>
    </row>
    <row r="113" spans="1:36" s="56" customFormat="1" ht="15">
      <c r="A113" s="35" t="s">
        <v>142</v>
      </c>
      <c r="B113" s="35" t="s">
        <v>88</v>
      </c>
      <c r="C113" s="165">
        <f t="shared" si="3"/>
        <v>5</v>
      </c>
      <c r="D113" s="164"/>
      <c r="E113" s="164"/>
      <c r="F113" s="166"/>
      <c r="G113" s="166"/>
      <c r="H113" s="164"/>
      <c r="I113" s="164"/>
      <c r="J113" s="122"/>
      <c r="K113" s="122"/>
      <c r="L113" s="164"/>
      <c r="M113" s="164"/>
      <c r="N113" s="122"/>
      <c r="O113" s="122"/>
      <c r="P113" s="164"/>
      <c r="Q113" s="164"/>
      <c r="R113" s="122"/>
      <c r="S113" s="122"/>
      <c r="U113" s="164"/>
      <c r="V113" s="164"/>
      <c r="W113" s="166"/>
      <c r="X113" s="166"/>
      <c r="Y113" s="164"/>
      <c r="Z113" s="164"/>
      <c r="AA113" s="122">
        <v>2</v>
      </c>
      <c r="AB113" s="122"/>
      <c r="AC113" s="164">
        <v>2</v>
      </c>
      <c r="AD113" s="164">
        <v>1</v>
      </c>
      <c r="AE113" s="122"/>
      <c r="AF113" s="122"/>
      <c r="AG113" s="164"/>
      <c r="AH113" s="164"/>
      <c r="AI113" s="122"/>
      <c r="AJ113" s="122"/>
    </row>
    <row r="114" spans="1:45" s="56" customFormat="1" ht="15">
      <c r="A114" s="35" t="s">
        <v>306</v>
      </c>
      <c r="B114" s="90" t="s">
        <v>335</v>
      </c>
      <c r="C114" s="165">
        <f t="shared" si="3"/>
        <v>5</v>
      </c>
      <c r="D114" s="62">
        <v>2</v>
      </c>
      <c r="E114" s="62">
        <v>1</v>
      </c>
      <c r="F114" s="49"/>
      <c r="G114" s="49"/>
      <c r="H114" s="62"/>
      <c r="I114" s="62"/>
      <c r="L114" s="62"/>
      <c r="M114" s="62"/>
      <c r="P114" s="164"/>
      <c r="Q114" s="164"/>
      <c r="T114" s="141"/>
      <c r="U114" s="62">
        <v>1</v>
      </c>
      <c r="V114" s="62">
        <v>1</v>
      </c>
      <c r="W114" s="49"/>
      <c r="X114" s="49"/>
      <c r="Y114" s="62"/>
      <c r="Z114" s="62"/>
      <c r="AC114" s="62"/>
      <c r="AD114" s="62"/>
      <c r="AG114" s="164"/>
      <c r="AH114" s="164"/>
      <c r="AK114" s="141"/>
      <c r="AL114" s="141"/>
      <c r="AM114" s="141"/>
      <c r="AN114" s="141"/>
      <c r="AO114" s="141"/>
      <c r="AP114" s="141"/>
      <c r="AQ114" s="141"/>
      <c r="AR114" s="141"/>
      <c r="AS114" s="35"/>
    </row>
    <row r="115" spans="1:45" s="56" customFormat="1" ht="15">
      <c r="A115" s="35" t="s">
        <v>316</v>
      </c>
      <c r="B115" s="35" t="s">
        <v>56</v>
      </c>
      <c r="C115" s="165">
        <f t="shared" si="3"/>
        <v>5</v>
      </c>
      <c r="D115" s="62">
        <v>2</v>
      </c>
      <c r="E115" s="62"/>
      <c r="F115" s="49"/>
      <c r="G115" s="49"/>
      <c r="H115" s="62"/>
      <c r="I115" s="62"/>
      <c r="L115" s="62"/>
      <c r="M115" s="62"/>
      <c r="P115" s="62"/>
      <c r="Q115" s="62"/>
      <c r="T115" s="141"/>
      <c r="U115" s="62">
        <v>1</v>
      </c>
      <c r="V115" s="62">
        <v>1</v>
      </c>
      <c r="W115" s="49">
        <v>1</v>
      </c>
      <c r="X115" s="49"/>
      <c r="Y115" s="62"/>
      <c r="Z115" s="62"/>
      <c r="AC115" s="62"/>
      <c r="AD115" s="62"/>
      <c r="AG115" s="62"/>
      <c r="AH115" s="62"/>
      <c r="AK115" s="141"/>
      <c r="AL115" s="141"/>
      <c r="AM115" s="141"/>
      <c r="AN115" s="141"/>
      <c r="AO115" s="141"/>
      <c r="AP115" s="141"/>
      <c r="AQ115" s="141"/>
      <c r="AR115" s="141"/>
      <c r="AS115" s="35"/>
    </row>
    <row r="116" spans="1:45" s="56" customFormat="1" ht="15">
      <c r="A116" s="35" t="s">
        <v>39</v>
      </c>
      <c r="B116" s="90" t="s">
        <v>318</v>
      </c>
      <c r="C116" s="165">
        <f t="shared" si="3"/>
        <v>4</v>
      </c>
      <c r="D116" s="164">
        <v>1</v>
      </c>
      <c r="E116" s="164">
        <v>1</v>
      </c>
      <c r="F116" s="166">
        <v>1</v>
      </c>
      <c r="G116" s="166">
        <v>1</v>
      </c>
      <c r="H116" s="164"/>
      <c r="I116" s="164"/>
      <c r="J116" s="122"/>
      <c r="K116" s="122"/>
      <c r="L116" s="164"/>
      <c r="M116" s="164"/>
      <c r="N116" s="122"/>
      <c r="O116" s="122"/>
      <c r="P116" s="164"/>
      <c r="Q116" s="164"/>
      <c r="R116" s="122"/>
      <c r="S116" s="122"/>
      <c r="T116" s="141"/>
      <c r="U116" s="164"/>
      <c r="V116" s="164"/>
      <c r="W116" s="166"/>
      <c r="X116" s="166"/>
      <c r="Y116" s="164"/>
      <c r="Z116" s="164"/>
      <c r="AA116" s="122"/>
      <c r="AB116" s="122"/>
      <c r="AC116" s="164"/>
      <c r="AD116" s="164"/>
      <c r="AE116" s="122"/>
      <c r="AF116" s="122"/>
      <c r="AG116" s="164"/>
      <c r="AH116" s="164"/>
      <c r="AI116" s="122"/>
      <c r="AJ116" s="122"/>
      <c r="AK116" s="141"/>
      <c r="AL116" s="141"/>
      <c r="AM116" s="141"/>
      <c r="AN116" s="141"/>
      <c r="AO116" s="141"/>
      <c r="AP116" s="141"/>
      <c r="AQ116" s="141"/>
      <c r="AR116" s="141"/>
      <c r="AS116" s="35"/>
    </row>
    <row r="117" spans="1:45" s="56" customFormat="1" ht="15">
      <c r="A117" s="35" t="s">
        <v>176</v>
      </c>
      <c r="B117" s="90" t="s">
        <v>160</v>
      </c>
      <c r="C117" s="165">
        <f t="shared" si="3"/>
        <v>4</v>
      </c>
      <c r="D117" s="164">
        <v>2</v>
      </c>
      <c r="E117" s="164">
        <v>2</v>
      </c>
      <c r="F117" s="166"/>
      <c r="G117" s="166"/>
      <c r="H117" s="164"/>
      <c r="I117" s="164"/>
      <c r="J117" s="122"/>
      <c r="K117" s="122"/>
      <c r="L117" s="164"/>
      <c r="M117" s="164"/>
      <c r="N117" s="122"/>
      <c r="O117" s="122"/>
      <c r="P117" s="164"/>
      <c r="Q117" s="164"/>
      <c r="R117" s="122"/>
      <c r="S117" s="122"/>
      <c r="U117" s="164"/>
      <c r="V117" s="164"/>
      <c r="W117" s="166"/>
      <c r="X117" s="166"/>
      <c r="Y117" s="164"/>
      <c r="Z117" s="164"/>
      <c r="AA117" s="122"/>
      <c r="AB117" s="122"/>
      <c r="AC117" s="164"/>
      <c r="AD117" s="164"/>
      <c r="AE117" s="122"/>
      <c r="AF117" s="122"/>
      <c r="AG117" s="164"/>
      <c r="AH117" s="164"/>
      <c r="AI117" s="122"/>
      <c r="AJ117" s="122"/>
      <c r="AS117" s="62"/>
    </row>
    <row r="118" spans="1:45" s="56" customFormat="1" ht="15">
      <c r="A118" s="35" t="s">
        <v>136</v>
      </c>
      <c r="B118" s="35" t="s">
        <v>137</v>
      </c>
      <c r="C118" s="165">
        <f t="shared" si="3"/>
        <v>4</v>
      </c>
      <c r="D118" s="62">
        <v>2</v>
      </c>
      <c r="E118" s="62"/>
      <c r="F118" s="49"/>
      <c r="G118" s="49"/>
      <c r="H118" s="62"/>
      <c r="I118" s="62"/>
      <c r="L118" s="62"/>
      <c r="M118" s="62"/>
      <c r="P118" s="62"/>
      <c r="Q118" s="62"/>
      <c r="T118" s="141"/>
      <c r="U118" s="62">
        <v>1</v>
      </c>
      <c r="V118" s="62"/>
      <c r="W118" s="49">
        <v>1</v>
      </c>
      <c r="X118" s="49"/>
      <c r="Y118" s="62"/>
      <c r="Z118" s="62"/>
      <c r="AC118" s="62"/>
      <c r="AD118" s="62"/>
      <c r="AG118" s="62"/>
      <c r="AH118" s="62"/>
      <c r="AK118" s="141"/>
      <c r="AL118" s="141"/>
      <c r="AM118" s="141"/>
      <c r="AN118" s="141"/>
      <c r="AO118" s="141"/>
      <c r="AP118" s="141"/>
      <c r="AQ118" s="141"/>
      <c r="AR118" s="141"/>
      <c r="AS118" s="35"/>
    </row>
    <row r="119" spans="1:45" s="56" customFormat="1" ht="15">
      <c r="A119" s="35" t="s">
        <v>325</v>
      </c>
      <c r="B119" s="35" t="s">
        <v>307</v>
      </c>
      <c r="C119" s="165">
        <f t="shared" si="3"/>
        <v>3</v>
      </c>
      <c r="D119" s="62">
        <v>2</v>
      </c>
      <c r="E119" s="62">
        <v>1</v>
      </c>
      <c r="F119" s="49"/>
      <c r="G119" s="49"/>
      <c r="H119" s="62"/>
      <c r="I119" s="62"/>
      <c r="L119" s="62"/>
      <c r="M119" s="62"/>
      <c r="P119" s="62"/>
      <c r="Q119" s="62"/>
      <c r="T119" s="141"/>
      <c r="U119" s="62"/>
      <c r="V119" s="62"/>
      <c r="W119" s="49"/>
      <c r="X119" s="49"/>
      <c r="Y119" s="62"/>
      <c r="Z119" s="62"/>
      <c r="AC119" s="62"/>
      <c r="AD119" s="62"/>
      <c r="AG119" s="62"/>
      <c r="AH119" s="62"/>
      <c r="AK119" s="141"/>
      <c r="AL119" s="141"/>
      <c r="AM119" s="141"/>
      <c r="AN119" s="141"/>
      <c r="AO119" s="141"/>
      <c r="AP119" s="141"/>
      <c r="AQ119" s="141"/>
      <c r="AR119" s="141"/>
      <c r="AS119" s="35"/>
    </row>
    <row r="120" spans="1:45" s="56" customFormat="1" ht="15">
      <c r="A120" s="35" t="s">
        <v>213</v>
      </c>
      <c r="B120" s="90" t="s">
        <v>214</v>
      </c>
      <c r="C120" s="165">
        <f t="shared" si="3"/>
        <v>3</v>
      </c>
      <c r="D120" s="62">
        <v>2</v>
      </c>
      <c r="E120" s="62"/>
      <c r="F120" s="49"/>
      <c r="G120" s="49"/>
      <c r="H120" s="62"/>
      <c r="I120" s="62"/>
      <c r="L120" s="62"/>
      <c r="M120" s="62"/>
      <c r="P120" s="62"/>
      <c r="Q120" s="62"/>
      <c r="T120" s="141"/>
      <c r="U120" s="62">
        <v>1</v>
      </c>
      <c r="V120" s="62"/>
      <c r="W120" s="49"/>
      <c r="X120" s="49"/>
      <c r="Y120" s="62"/>
      <c r="Z120" s="62"/>
      <c r="AC120" s="62"/>
      <c r="AD120" s="62"/>
      <c r="AG120" s="62"/>
      <c r="AH120" s="62"/>
      <c r="AK120" s="141"/>
      <c r="AL120" s="141"/>
      <c r="AM120" s="141"/>
      <c r="AN120" s="141"/>
      <c r="AO120" s="141"/>
      <c r="AP120" s="141"/>
      <c r="AQ120" s="141"/>
      <c r="AR120" s="141"/>
      <c r="AS120" s="35"/>
    </row>
    <row r="121" spans="1:45" s="56" customFormat="1" ht="15">
      <c r="A121" s="35" t="s">
        <v>339</v>
      </c>
      <c r="B121" s="90" t="s">
        <v>340</v>
      </c>
      <c r="C121" s="165">
        <f t="shared" si="3"/>
        <v>2</v>
      </c>
      <c r="D121" s="62">
        <v>2</v>
      </c>
      <c r="E121" s="62"/>
      <c r="F121" s="49"/>
      <c r="G121" s="49"/>
      <c r="H121" s="62"/>
      <c r="I121" s="62"/>
      <c r="L121" s="62"/>
      <c r="M121" s="62"/>
      <c r="P121" s="62"/>
      <c r="Q121" s="62"/>
      <c r="T121" s="141"/>
      <c r="U121" s="62"/>
      <c r="V121" s="62"/>
      <c r="W121" s="49"/>
      <c r="X121" s="49"/>
      <c r="Y121" s="62"/>
      <c r="Z121" s="62"/>
      <c r="AC121" s="62"/>
      <c r="AD121" s="62"/>
      <c r="AG121" s="62"/>
      <c r="AH121" s="62"/>
      <c r="AK121" s="141"/>
      <c r="AL121" s="141"/>
      <c r="AM121" s="141"/>
      <c r="AN121" s="141"/>
      <c r="AO121" s="141"/>
      <c r="AP121" s="141"/>
      <c r="AQ121" s="141"/>
      <c r="AR121" s="141"/>
      <c r="AS121" s="35"/>
    </row>
    <row r="122" spans="1:45" s="56" customFormat="1" ht="15">
      <c r="A122" s="35" t="s">
        <v>337</v>
      </c>
      <c r="B122" s="90" t="s">
        <v>336</v>
      </c>
      <c r="C122" s="165">
        <f t="shared" si="3"/>
        <v>2</v>
      </c>
      <c r="D122" s="62">
        <v>2</v>
      </c>
      <c r="E122" s="62"/>
      <c r="F122" s="49"/>
      <c r="G122" s="49"/>
      <c r="H122" s="62"/>
      <c r="I122" s="62"/>
      <c r="L122" s="62"/>
      <c r="M122" s="62"/>
      <c r="P122" s="62"/>
      <c r="Q122" s="62"/>
      <c r="T122" s="141"/>
      <c r="U122" s="62"/>
      <c r="V122" s="62"/>
      <c r="W122" s="49"/>
      <c r="X122" s="49"/>
      <c r="Y122" s="62"/>
      <c r="Z122" s="62"/>
      <c r="AC122" s="62"/>
      <c r="AD122" s="62"/>
      <c r="AG122" s="62"/>
      <c r="AH122" s="62"/>
      <c r="AK122" s="141"/>
      <c r="AL122" s="141"/>
      <c r="AM122" s="141"/>
      <c r="AN122" s="141"/>
      <c r="AO122" s="141"/>
      <c r="AP122" s="141"/>
      <c r="AQ122" s="141"/>
      <c r="AR122" s="141"/>
      <c r="AS122" s="35"/>
    </row>
    <row r="123" spans="1:45" s="56" customFormat="1" ht="15">
      <c r="A123" s="35" t="s">
        <v>142</v>
      </c>
      <c r="B123" s="90" t="s">
        <v>338</v>
      </c>
      <c r="C123" s="165">
        <f t="shared" si="3"/>
        <v>1</v>
      </c>
      <c r="D123" s="62">
        <v>1</v>
      </c>
      <c r="E123" s="62"/>
      <c r="F123" s="49"/>
      <c r="G123" s="49"/>
      <c r="H123" s="62"/>
      <c r="I123" s="62"/>
      <c r="L123" s="62"/>
      <c r="M123" s="62"/>
      <c r="P123" s="62"/>
      <c r="Q123" s="62"/>
      <c r="T123" s="141"/>
      <c r="U123" s="62"/>
      <c r="V123" s="62"/>
      <c r="W123" s="49"/>
      <c r="X123" s="49"/>
      <c r="Y123" s="62"/>
      <c r="Z123" s="62"/>
      <c r="AC123" s="62"/>
      <c r="AD123" s="62"/>
      <c r="AG123" s="62"/>
      <c r="AH123" s="62"/>
      <c r="AK123" s="141"/>
      <c r="AL123" s="141"/>
      <c r="AM123" s="141"/>
      <c r="AN123" s="141"/>
      <c r="AO123" s="141"/>
      <c r="AP123" s="141"/>
      <c r="AQ123" s="141"/>
      <c r="AR123" s="141"/>
      <c r="AS123" s="35"/>
    </row>
    <row r="124" spans="1:45" s="56" customFormat="1" ht="15" hidden="1">
      <c r="A124" s="35" t="s">
        <v>27</v>
      </c>
      <c r="B124" s="90" t="s">
        <v>117</v>
      </c>
      <c r="C124" s="165">
        <f t="shared" si="3"/>
        <v>0</v>
      </c>
      <c r="D124" s="164"/>
      <c r="E124" s="164"/>
      <c r="F124" s="166"/>
      <c r="G124" s="166"/>
      <c r="H124" s="164"/>
      <c r="I124" s="164"/>
      <c r="J124" s="122"/>
      <c r="K124" s="122"/>
      <c r="L124" s="164"/>
      <c r="M124" s="164"/>
      <c r="N124" s="122"/>
      <c r="O124" s="122"/>
      <c r="P124" s="164"/>
      <c r="Q124" s="164"/>
      <c r="R124" s="122"/>
      <c r="T124" s="141"/>
      <c r="U124" s="164"/>
      <c r="V124" s="164"/>
      <c r="W124" s="166"/>
      <c r="X124" s="166"/>
      <c r="Y124" s="164"/>
      <c r="Z124" s="164"/>
      <c r="AA124" s="122"/>
      <c r="AB124" s="122"/>
      <c r="AC124" s="164"/>
      <c r="AD124" s="164"/>
      <c r="AE124" s="122"/>
      <c r="AF124" s="122"/>
      <c r="AG124" s="164"/>
      <c r="AH124" s="164"/>
      <c r="AI124" s="122"/>
      <c r="AK124" s="141"/>
      <c r="AL124" s="141"/>
      <c r="AM124" s="141"/>
      <c r="AN124" s="141"/>
      <c r="AO124" s="141"/>
      <c r="AP124" s="141"/>
      <c r="AQ124" s="141"/>
      <c r="AR124" s="141"/>
      <c r="AS124" s="35"/>
    </row>
    <row r="125" spans="1:36" s="56" customFormat="1" ht="15" hidden="1">
      <c r="A125" s="35" t="s">
        <v>140</v>
      </c>
      <c r="B125" s="35" t="s">
        <v>163</v>
      </c>
      <c r="C125" s="165">
        <f t="shared" si="3"/>
        <v>0</v>
      </c>
      <c r="D125" s="164"/>
      <c r="E125" s="164"/>
      <c r="F125" s="166"/>
      <c r="G125" s="166"/>
      <c r="H125" s="164"/>
      <c r="I125" s="164"/>
      <c r="J125" s="122"/>
      <c r="K125" s="122"/>
      <c r="L125" s="164"/>
      <c r="M125" s="164"/>
      <c r="N125" s="122"/>
      <c r="O125" s="122"/>
      <c r="P125" s="164"/>
      <c r="Q125" s="164"/>
      <c r="R125" s="122"/>
      <c r="S125" s="122"/>
      <c r="U125" s="164"/>
      <c r="V125" s="164"/>
      <c r="W125" s="166"/>
      <c r="X125" s="166"/>
      <c r="Y125" s="164"/>
      <c r="Z125" s="164"/>
      <c r="AA125" s="122"/>
      <c r="AB125" s="122"/>
      <c r="AC125" s="164"/>
      <c r="AD125" s="164"/>
      <c r="AE125" s="122"/>
      <c r="AF125" s="122"/>
      <c r="AG125" s="164"/>
      <c r="AH125" s="164"/>
      <c r="AI125" s="122"/>
      <c r="AJ125" s="122"/>
    </row>
    <row r="126" spans="1:36" s="56" customFormat="1" ht="15" hidden="1">
      <c r="A126" s="35" t="s">
        <v>187</v>
      </c>
      <c r="B126" s="90" t="s">
        <v>188</v>
      </c>
      <c r="C126" s="165">
        <f t="shared" si="3"/>
        <v>0</v>
      </c>
      <c r="D126" s="164"/>
      <c r="E126" s="164"/>
      <c r="F126" s="166"/>
      <c r="G126" s="166"/>
      <c r="H126" s="164"/>
      <c r="I126" s="164"/>
      <c r="J126" s="122"/>
      <c r="K126" s="122"/>
      <c r="L126" s="164"/>
      <c r="M126" s="164"/>
      <c r="N126" s="122"/>
      <c r="O126" s="122"/>
      <c r="P126" s="164"/>
      <c r="Q126" s="164"/>
      <c r="R126" s="122"/>
      <c r="S126" s="122"/>
      <c r="U126" s="164"/>
      <c r="V126" s="164"/>
      <c r="W126" s="166"/>
      <c r="X126" s="166"/>
      <c r="Y126" s="164"/>
      <c r="Z126" s="164"/>
      <c r="AA126" s="122"/>
      <c r="AB126" s="122"/>
      <c r="AC126" s="164"/>
      <c r="AD126" s="164"/>
      <c r="AE126" s="122"/>
      <c r="AF126" s="122"/>
      <c r="AG126" s="164"/>
      <c r="AH126" s="164"/>
      <c r="AI126" s="122"/>
      <c r="AJ126" s="122"/>
    </row>
    <row r="127" spans="1:45" s="56" customFormat="1" ht="15" hidden="1">
      <c r="A127" s="35" t="s">
        <v>304</v>
      </c>
      <c r="B127" s="90" t="s">
        <v>305</v>
      </c>
      <c r="C127" s="165">
        <f t="shared" si="3"/>
        <v>0</v>
      </c>
      <c r="D127" s="164"/>
      <c r="E127" s="164"/>
      <c r="F127" s="166"/>
      <c r="G127" s="166"/>
      <c r="H127" s="164"/>
      <c r="I127" s="164"/>
      <c r="J127" s="122"/>
      <c r="K127" s="122"/>
      <c r="L127" s="164"/>
      <c r="M127" s="164"/>
      <c r="N127" s="122"/>
      <c r="O127" s="122"/>
      <c r="P127" s="164"/>
      <c r="Q127" s="164"/>
      <c r="R127" s="122"/>
      <c r="S127" s="122"/>
      <c r="U127" s="164"/>
      <c r="V127" s="164"/>
      <c r="W127" s="166"/>
      <c r="X127" s="166"/>
      <c r="Y127" s="164"/>
      <c r="Z127" s="164"/>
      <c r="AA127" s="122"/>
      <c r="AB127" s="122"/>
      <c r="AC127" s="164"/>
      <c r="AD127" s="164"/>
      <c r="AE127" s="122"/>
      <c r="AF127" s="122"/>
      <c r="AG127" s="164"/>
      <c r="AH127" s="164"/>
      <c r="AI127" s="122"/>
      <c r="AJ127" s="122"/>
      <c r="AS127" s="62"/>
    </row>
    <row r="128" spans="1:45" s="56" customFormat="1" ht="15" hidden="1">
      <c r="A128" s="35" t="s">
        <v>142</v>
      </c>
      <c r="B128" s="90" t="s">
        <v>143</v>
      </c>
      <c r="C128" s="165">
        <f t="shared" si="3"/>
        <v>0</v>
      </c>
      <c r="D128" s="164"/>
      <c r="E128" s="164"/>
      <c r="F128" s="166"/>
      <c r="G128" s="166"/>
      <c r="H128" s="164"/>
      <c r="I128" s="164"/>
      <c r="J128" s="122"/>
      <c r="K128" s="122"/>
      <c r="L128" s="164"/>
      <c r="M128" s="164"/>
      <c r="N128" s="122"/>
      <c r="O128" s="122"/>
      <c r="P128" s="164"/>
      <c r="Q128" s="164"/>
      <c r="R128" s="122"/>
      <c r="S128" s="122"/>
      <c r="U128" s="164"/>
      <c r="V128" s="164"/>
      <c r="W128" s="166"/>
      <c r="X128" s="166"/>
      <c r="Y128" s="164"/>
      <c r="Z128" s="164"/>
      <c r="AA128" s="122"/>
      <c r="AB128" s="122"/>
      <c r="AC128" s="164"/>
      <c r="AD128" s="164"/>
      <c r="AE128" s="122"/>
      <c r="AF128" s="122"/>
      <c r="AG128" s="164"/>
      <c r="AH128" s="164"/>
      <c r="AI128" s="122"/>
      <c r="AJ128" s="122"/>
      <c r="AS128" s="35"/>
    </row>
    <row r="129" spans="1:44" s="62" customFormat="1" ht="15" hidden="1">
      <c r="A129" s="35" t="s">
        <v>221</v>
      </c>
      <c r="B129" s="90" t="s">
        <v>222</v>
      </c>
      <c r="C129" s="165">
        <f t="shared" si="3"/>
        <v>0</v>
      </c>
      <c r="D129" s="164"/>
      <c r="E129" s="164"/>
      <c r="F129" s="166"/>
      <c r="G129" s="166"/>
      <c r="H129" s="164"/>
      <c r="I129" s="164"/>
      <c r="J129" s="122"/>
      <c r="K129" s="122"/>
      <c r="L129" s="164"/>
      <c r="M129" s="164"/>
      <c r="N129" s="122"/>
      <c r="O129" s="122"/>
      <c r="P129" s="164"/>
      <c r="Q129" s="164"/>
      <c r="R129" s="122"/>
      <c r="S129" s="122"/>
      <c r="T129" s="141"/>
      <c r="U129" s="164"/>
      <c r="V129" s="164"/>
      <c r="W129" s="166"/>
      <c r="X129" s="166"/>
      <c r="Y129" s="164"/>
      <c r="Z129" s="164"/>
      <c r="AA129" s="122"/>
      <c r="AB129" s="122"/>
      <c r="AC129" s="164"/>
      <c r="AD129" s="164"/>
      <c r="AE129" s="122"/>
      <c r="AF129" s="122"/>
      <c r="AG129" s="164"/>
      <c r="AH129" s="164"/>
      <c r="AI129" s="122"/>
      <c r="AJ129" s="122"/>
      <c r="AK129" s="141"/>
      <c r="AL129" s="141"/>
      <c r="AM129" s="141"/>
      <c r="AN129" s="141"/>
      <c r="AO129" s="141"/>
      <c r="AP129" s="141"/>
      <c r="AQ129" s="141"/>
      <c r="AR129" s="141"/>
    </row>
    <row r="130" spans="1:44" s="62" customFormat="1" ht="15" hidden="1">
      <c r="A130" s="35" t="s">
        <v>5</v>
      </c>
      <c r="B130" s="35" t="s">
        <v>75</v>
      </c>
      <c r="C130" s="165">
        <f t="shared" si="3"/>
        <v>0</v>
      </c>
      <c r="D130" s="164"/>
      <c r="E130" s="164"/>
      <c r="F130" s="166"/>
      <c r="G130" s="166"/>
      <c r="H130" s="164"/>
      <c r="I130" s="164"/>
      <c r="J130" s="122"/>
      <c r="K130" s="122"/>
      <c r="L130" s="164"/>
      <c r="M130" s="164"/>
      <c r="N130" s="122"/>
      <c r="O130" s="122"/>
      <c r="P130" s="164"/>
      <c r="Q130" s="164"/>
      <c r="R130" s="122"/>
      <c r="S130" s="122"/>
      <c r="T130" s="56"/>
      <c r="U130" s="164"/>
      <c r="V130" s="164"/>
      <c r="W130" s="166"/>
      <c r="X130" s="166"/>
      <c r="Y130" s="164"/>
      <c r="Z130" s="164"/>
      <c r="AA130" s="122"/>
      <c r="AB130" s="122"/>
      <c r="AC130" s="164"/>
      <c r="AD130" s="164"/>
      <c r="AE130" s="122"/>
      <c r="AF130" s="122"/>
      <c r="AG130" s="164"/>
      <c r="AH130" s="164"/>
      <c r="AI130" s="122"/>
      <c r="AJ130" s="122"/>
      <c r="AK130" s="56"/>
      <c r="AL130" s="56"/>
      <c r="AM130" s="56"/>
      <c r="AN130" s="56"/>
      <c r="AO130" s="56"/>
      <c r="AP130" s="56"/>
      <c r="AQ130" s="56"/>
      <c r="AR130" s="56"/>
    </row>
    <row r="131" spans="1:45" s="62" customFormat="1" ht="15" hidden="1">
      <c r="A131" s="35" t="s">
        <v>103</v>
      </c>
      <c r="B131" s="90" t="s">
        <v>193</v>
      </c>
      <c r="C131" s="165">
        <f t="shared" si="3"/>
        <v>0</v>
      </c>
      <c r="D131" s="164"/>
      <c r="E131" s="164"/>
      <c r="F131" s="166"/>
      <c r="G131" s="166"/>
      <c r="H131" s="164"/>
      <c r="I131" s="164"/>
      <c r="J131" s="122"/>
      <c r="K131" s="122"/>
      <c r="L131" s="164"/>
      <c r="M131" s="164"/>
      <c r="N131" s="122"/>
      <c r="O131" s="122"/>
      <c r="P131" s="164"/>
      <c r="Q131" s="164"/>
      <c r="R131" s="122"/>
      <c r="S131" s="122"/>
      <c r="T131" s="141"/>
      <c r="U131" s="164"/>
      <c r="V131" s="164"/>
      <c r="W131" s="166"/>
      <c r="X131" s="166"/>
      <c r="Y131" s="164"/>
      <c r="Z131" s="164"/>
      <c r="AA131" s="122"/>
      <c r="AB131" s="122"/>
      <c r="AC131" s="164"/>
      <c r="AD131" s="164"/>
      <c r="AE131" s="122"/>
      <c r="AF131" s="122"/>
      <c r="AG131" s="164"/>
      <c r="AH131" s="164"/>
      <c r="AI131" s="122"/>
      <c r="AJ131" s="122"/>
      <c r="AK131" s="141"/>
      <c r="AL131" s="141"/>
      <c r="AM131" s="141"/>
      <c r="AN131" s="141"/>
      <c r="AO131" s="141"/>
      <c r="AP131" s="141"/>
      <c r="AQ131" s="141"/>
      <c r="AR131" s="141"/>
      <c r="AS131" s="56"/>
    </row>
    <row r="132" spans="1:45" s="62" customFormat="1" ht="15" hidden="1">
      <c r="A132" s="35" t="s">
        <v>87</v>
      </c>
      <c r="B132" s="90" t="s">
        <v>88</v>
      </c>
      <c r="C132" s="165">
        <f t="shared" si="3"/>
        <v>0</v>
      </c>
      <c r="D132" s="164"/>
      <c r="E132" s="164"/>
      <c r="F132" s="166"/>
      <c r="G132" s="166"/>
      <c r="H132" s="164"/>
      <c r="I132" s="164"/>
      <c r="J132" s="122"/>
      <c r="K132" s="122"/>
      <c r="L132" s="164"/>
      <c r="M132" s="164"/>
      <c r="N132" s="122"/>
      <c r="O132" s="122"/>
      <c r="P132" s="164"/>
      <c r="Q132" s="164"/>
      <c r="R132" s="122"/>
      <c r="S132" s="122"/>
      <c r="T132" s="56"/>
      <c r="U132" s="164"/>
      <c r="V132" s="164"/>
      <c r="W132" s="166"/>
      <c r="X132" s="166"/>
      <c r="Y132" s="164"/>
      <c r="Z132" s="164"/>
      <c r="AA132" s="122"/>
      <c r="AB132" s="122"/>
      <c r="AC132" s="164"/>
      <c r="AD132" s="164"/>
      <c r="AE132" s="122"/>
      <c r="AF132" s="122"/>
      <c r="AG132" s="164"/>
      <c r="AH132" s="164"/>
      <c r="AI132" s="122"/>
      <c r="AJ132" s="122"/>
      <c r="AK132" s="56"/>
      <c r="AL132" s="56"/>
      <c r="AM132" s="56"/>
      <c r="AN132" s="56"/>
      <c r="AO132" s="56"/>
      <c r="AP132" s="56"/>
      <c r="AQ132" s="56"/>
      <c r="AR132" s="56"/>
      <c r="AS132" s="56"/>
    </row>
    <row r="133" spans="1:45" s="62" customFormat="1" ht="15" hidden="1">
      <c r="A133" s="35" t="s">
        <v>218</v>
      </c>
      <c r="B133" s="90" t="s">
        <v>219</v>
      </c>
      <c r="C133" s="165">
        <f t="shared" si="3"/>
        <v>0</v>
      </c>
      <c r="D133" s="164"/>
      <c r="E133" s="164"/>
      <c r="F133" s="166"/>
      <c r="G133" s="166"/>
      <c r="H133" s="164"/>
      <c r="I133" s="164"/>
      <c r="J133" s="122"/>
      <c r="K133" s="122"/>
      <c r="L133" s="164"/>
      <c r="M133" s="164"/>
      <c r="N133" s="122"/>
      <c r="O133" s="122"/>
      <c r="P133" s="164"/>
      <c r="Q133" s="164"/>
      <c r="R133" s="122"/>
      <c r="S133" s="122"/>
      <c r="T133" s="56"/>
      <c r="U133" s="164"/>
      <c r="V133" s="164"/>
      <c r="W133" s="166"/>
      <c r="X133" s="166"/>
      <c r="Y133" s="164"/>
      <c r="Z133" s="164"/>
      <c r="AA133" s="122"/>
      <c r="AB133" s="122"/>
      <c r="AC133" s="164"/>
      <c r="AD133" s="164"/>
      <c r="AE133" s="122"/>
      <c r="AF133" s="122"/>
      <c r="AG133" s="164"/>
      <c r="AH133" s="164"/>
      <c r="AI133" s="122"/>
      <c r="AJ133" s="122"/>
      <c r="AK133" s="56"/>
      <c r="AL133" s="56"/>
      <c r="AM133" s="56"/>
      <c r="AN133" s="56"/>
      <c r="AO133" s="56"/>
      <c r="AP133" s="56"/>
      <c r="AQ133" s="56"/>
      <c r="AR133" s="56"/>
      <c r="AS133" s="56"/>
    </row>
    <row r="134" spans="1:45" s="62" customFormat="1" ht="15" hidden="1">
      <c r="A134" s="35" t="s">
        <v>310</v>
      </c>
      <c r="B134" s="35" t="s">
        <v>56</v>
      </c>
      <c r="C134" s="165">
        <f t="shared" si="3"/>
        <v>0</v>
      </c>
      <c r="D134" s="164"/>
      <c r="E134" s="164"/>
      <c r="F134" s="166"/>
      <c r="G134" s="166"/>
      <c r="H134" s="164"/>
      <c r="I134" s="164"/>
      <c r="J134" s="122"/>
      <c r="K134" s="122"/>
      <c r="L134" s="164"/>
      <c r="M134" s="164"/>
      <c r="N134" s="122"/>
      <c r="O134" s="122"/>
      <c r="P134" s="164"/>
      <c r="Q134" s="164"/>
      <c r="R134" s="122"/>
      <c r="S134" s="56"/>
      <c r="T134" s="141"/>
      <c r="U134" s="164"/>
      <c r="V134" s="164"/>
      <c r="W134" s="166"/>
      <c r="X134" s="166"/>
      <c r="Y134" s="164"/>
      <c r="Z134" s="164"/>
      <c r="AA134" s="122"/>
      <c r="AB134" s="122"/>
      <c r="AC134" s="164"/>
      <c r="AD134" s="164"/>
      <c r="AE134" s="122"/>
      <c r="AF134" s="122"/>
      <c r="AG134" s="164"/>
      <c r="AH134" s="164"/>
      <c r="AI134" s="122"/>
      <c r="AJ134" s="56"/>
      <c r="AK134" s="141"/>
      <c r="AL134" s="141"/>
      <c r="AM134" s="141"/>
      <c r="AN134" s="141"/>
      <c r="AO134" s="141"/>
      <c r="AP134" s="141"/>
      <c r="AQ134" s="141"/>
      <c r="AR134" s="141"/>
      <c r="AS134" s="35"/>
    </row>
    <row r="135" spans="1:45" s="62" customFormat="1" ht="15" hidden="1">
      <c r="A135" s="35" t="s">
        <v>306</v>
      </c>
      <c r="B135" s="90" t="s">
        <v>307</v>
      </c>
      <c r="C135" s="165">
        <f t="shared" si="3"/>
        <v>0</v>
      </c>
      <c r="D135" s="164"/>
      <c r="E135" s="164"/>
      <c r="F135" s="166"/>
      <c r="G135" s="166"/>
      <c r="H135" s="164"/>
      <c r="I135" s="164"/>
      <c r="J135" s="122"/>
      <c r="K135" s="122"/>
      <c r="L135" s="164"/>
      <c r="M135" s="164"/>
      <c r="N135" s="122"/>
      <c r="O135" s="122"/>
      <c r="P135" s="164"/>
      <c r="Q135" s="164"/>
      <c r="R135" s="122"/>
      <c r="S135" s="122"/>
      <c r="T135" s="56"/>
      <c r="U135" s="164"/>
      <c r="V135" s="164"/>
      <c r="W135" s="166"/>
      <c r="X135" s="166"/>
      <c r="Y135" s="164"/>
      <c r="Z135" s="164"/>
      <c r="AA135" s="122"/>
      <c r="AB135" s="122"/>
      <c r="AC135" s="164"/>
      <c r="AD135" s="164"/>
      <c r="AE135" s="122"/>
      <c r="AF135" s="122"/>
      <c r="AG135" s="164"/>
      <c r="AH135" s="164"/>
      <c r="AI135" s="122"/>
      <c r="AJ135" s="122"/>
      <c r="AK135" s="56"/>
      <c r="AL135" s="56"/>
      <c r="AM135" s="56"/>
      <c r="AN135" s="56"/>
      <c r="AO135" s="56"/>
      <c r="AP135" s="56"/>
      <c r="AQ135" s="56"/>
      <c r="AR135" s="56"/>
      <c r="AS135" s="56"/>
    </row>
    <row r="136" spans="1:44" s="62" customFormat="1" ht="15" hidden="1">
      <c r="A136" s="35" t="s">
        <v>7</v>
      </c>
      <c r="B136" s="90" t="s">
        <v>212</v>
      </c>
      <c r="C136" s="165">
        <f t="shared" si="3"/>
        <v>0</v>
      </c>
      <c r="D136" s="164"/>
      <c r="E136" s="164"/>
      <c r="F136" s="166"/>
      <c r="G136" s="166"/>
      <c r="H136" s="164"/>
      <c r="I136" s="164"/>
      <c r="J136" s="122"/>
      <c r="K136" s="122"/>
      <c r="L136" s="164"/>
      <c r="M136" s="164"/>
      <c r="N136" s="122"/>
      <c r="O136" s="122"/>
      <c r="P136" s="164"/>
      <c r="Q136" s="164"/>
      <c r="R136" s="122"/>
      <c r="S136" s="122"/>
      <c r="T136" s="56"/>
      <c r="U136" s="164"/>
      <c r="V136" s="164"/>
      <c r="W136" s="166"/>
      <c r="X136" s="166"/>
      <c r="Y136" s="164"/>
      <c r="Z136" s="164"/>
      <c r="AA136" s="122"/>
      <c r="AB136" s="122"/>
      <c r="AC136" s="164"/>
      <c r="AD136" s="164"/>
      <c r="AE136" s="122"/>
      <c r="AF136" s="122"/>
      <c r="AG136" s="164"/>
      <c r="AH136" s="164"/>
      <c r="AI136" s="122"/>
      <c r="AJ136" s="122"/>
      <c r="AK136" s="56"/>
      <c r="AL136" s="56"/>
      <c r="AM136" s="56"/>
      <c r="AN136" s="56"/>
      <c r="AO136" s="56"/>
      <c r="AP136" s="56"/>
      <c r="AQ136" s="56"/>
      <c r="AR136" s="56"/>
    </row>
    <row r="137" spans="1:45" s="62" customFormat="1" ht="15" hidden="1">
      <c r="A137" s="35" t="s">
        <v>28</v>
      </c>
      <c r="B137" s="90" t="s">
        <v>121</v>
      </c>
      <c r="C137" s="165">
        <f t="shared" si="3"/>
        <v>0</v>
      </c>
      <c r="D137" s="164"/>
      <c r="E137" s="164"/>
      <c r="F137" s="166"/>
      <c r="G137" s="166"/>
      <c r="H137" s="164"/>
      <c r="I137" s="164"/>
      <c r="J137" s="122"/>
      <c r="K137" s="122"/>
      <c r="L137" s="164"/>
      <c r="M137" s="164"/>
      <c r="N137" s="122"/>
      <c r="O137" s="122"/>
      <c r="P137" s="164"/>
      <c r="Q137" s="164"/>
      <c r="R137" s="122"/>
      <c r="S137" s="56"/>
      <c r="T137" s="141"/>
      <c r="U137" s="164"/>
      <c r="V137" s="164"/>
      <c r="W137" s="166"/>
      <c r="X137" s="166"/>
      <c r="Y137" s="164"/>
      <c r="Z137" s="164"/>
      <c r="AA137" s="122"/>
      <c r="AB137" s="122"/>
      <c r="AC137" s="164"/>
      <c r="AD137" s="164"/>
      <c r="AE137" s="122"/>
      <c r="AF137" s="122"/>
      <c r="AG137" s="164"/>
      <c r="AH137" s="164"/>
      <c r="AI137" s="122"/>
      <c r="AJ137" s="56"/>
      <c r="AK137" s="141"/>
      <c r="AL137" s="141"/>
      <c r="AM137" s="141"/>
      <c r="AN137" s="141"/>
      <c r="AO137" s="141"/>
      <c r="AP137" s="141"/>
      <c r="AQ137" s="141"/>
      <c r="AR137" s="141"/>
      <c r="AS137" s="35"/>
    </row>
    <row r="138" spans="1:45" s="62" customFormat="1" ht="15" hidden="1">
      <c r="A138" s="35" t="s">
        <v>48</v>
      </c>
      <c r="B138" s="90" t="s">
        <v>124</v>
      </c>
      <c r="C138" s="165">
        <f t="shared" si="3"/>
        <v>0</v>
      </c>
      <c r="D138" s="164"/>
      <c r="E138" s="164"/>
      <c r="F138" s="166"/>
      <c r="G138" s="166"/>
      <c r="H138" s="164"/>
      <c r="I138" s="164"/>
      <c r="J138" s="122"/>
      <c r="K138" s="122"/>
      <c r="L138" s="164"/>
      <c r="M138" s="164"/>
      <c r="N138" s="122"/>
      <c r="O138" s="122"/>
      <c r="P138" s="164"/>
      <c r="Q138" s="164"/>
      <c r="R138" s="122"/>
      <c r="S138" s="122"/>
      <c r="T138" s="56"/>
      <c r="U138" s="164"/>
      <c r="V138" s="164"/>
      <c r="W138" s="166"/>
      <c r="X138" s="166"/>
      <c r="Y138" s="164"/>
      <c r="Z138" s="164"/>
      <c r="AA138" s="122"/>
      <c r="AB138" s="122"/>
      <c r="AC138" s="164"/>
      <c r="AD138" s="164"/>
      <c r="AE138" s="122"/>
      <c r="AF138" s="122"/>
      <c r="AG138" s="164"/>
      <c r="AH138" s="164"/>
      <c r="AI138" s="122"/>
      <c r="AJ138" s="122"/>
      <c r="AK138" s="56"/>
      <c r="AL138" s="56"/>
      <c r="AM138" s="56"/>
      <c r="AN138" s="56"/>
      <c r="AO138" s="56"/>
      <c r="AP138" s="56"/>
      <c r="AQ138" s="56"/>
      <c r="AR138" s="56"/>
      <c r="AS138" s="56"/>
    </row>
    <row r="139" spans="1:45" s="62" customFormat="1" ht="15" hidden="1">
      <c r="A139" s="35" t="s">
        <v>254</v>
      </c>
      <c r="B139" s="90" t="s">
        <v>255</v>
      </c>
      <c r="C139" s="165">
        <f t="shared" si="3"/>
        <v>0</v>
      </c>
      <c r="D139" s="164"/>
      <c r="E139" s="164"/>
      <c r="F139" s="166"/>
      <c r="G139" s="166"/>
      <c r="H139" s="164"/>
      <c r="I139" s="164"/>
      <c r="J139" s="122"/>
      <c r="K139" s="122"/>
      <c r="L139" s="164"/>
      <c r="M139" s="164"/>
      <c r="N139" s="122"/>
      <c r="O139" s="122"/>
      <c r="P139" s="164"/>
      <c r="Q139" s="164"/>
      <c r="R139" s="122"/>
      <c r="S139" s="56"/>
      <c r="T139" s="141"/>
      <c r="U139" s="164"/>
      <c r="V139" s="164"/>
      <c r="W139" s="166"/>
      <c r="X139" s="166"/>
      <c r="Y139" s="164"/>
      <c r="Z139" s="164"/>
      <c r="AA139" s="122"/>
      <c r="AB139" s="122"/>
      <c r="AC139" s="164"/>
      <c r="AD139" s="164"/>
      <c r="AE139" s="122"/>
      <c r="AF139" s="122"/>
      <c r="AG139" s="164"/>
      <c r="AH139" s="164"/>
      <c r="AI139" s="122"/>
      <c r="AJ139" s="56"/>
      <c r="AK139" s="141"/>
      <c r="AL139" s="141"/>
      <c r="AM139" s="141"/>
      <c r="AN139" s="141"/>
      <c r="AO139" s="141"/>
      <c r="AP139" s="141"/>
      <c r="AQ139" s="141"/>
      <c r="AR139" s="141"/>
      <c r="AS139" s="35"/>
    </row>
    <row r="140" spans="1:45" s="62" customFormat="1" ht="15" hidden="1">
      <c r="A140" s="35" t="s">
        <v>316</v>
      </c>
      <c r="B140" s="90" t="s">
        <v>317</v>
      </c>
      <c r="C140" s="165">
        <f t="shared" si="3"/>
        <v>0</v>
      </c>
      <c r="D140" s="164"/>
      <c r="E140" s="164"/>
      <c r="F140" s="166"/>
      <c r="G140" s="166"/>
      <c r="H140" s="164"/>
      <c r="I140" s="164"/>
      <c r="J140" s="122"/>
      <c r="K140" s="122"/>
      <c r="L140" s="164"/>
      <c r="M140" s="164"/>
      <c r="N140" s="122"/>
      <c r="O140" s="122"/>
      <c r="P140" s="164"/>
      <c r="Q140" s="164"/>
      <c r="R140" s="122"/>
      <c r="S140" s="122"/>
      <c r="T140" s="56"/>
      <c r="U140" s="164"/>
      <c r="V140" s="164"/>
      <c r="W140" s="166"/>
      <c r="X140" s="166"/>
      <c r="Y140" s="164"/>
      <c r="Z140" s="164"/>
      <c r="AA140" s="122"/>
      <c r="AB140" s="122"/>
      <c r="AC140" s="164"/>
      <c r="AD140" s="164"/>
      <c r="AE140" s="122"/>
      <c r="AF140" s="122"/>
      <c r="AG140" s="164"/>
      <c r="AH140" s="164"/>
      <c r="AI140" s="122"/>
      <c r="AJ140" s="122"/>
      <c r="AK140" s="56"/>
      <c r="AL140" s="56"/>
      <c r="AM140" s="56"/>
      <c r="AN140" s="56"/>
      <c r="AO140" s="56"/>
      <c r="AP140" s="56"/>
      <c r="AQ140" s="56"/>
      <c r="AR140" s="56"/>
      <c r="AS140" s="56"/>
    </row>
    <row r="141" spans="1:45" s="62" customFormat="1" ht="15" hidden="1">
      <c r="A141" s="35" t="s">
        <v>7</v>
      </c>
      <c r="B141" s="90" t="s">
        <v>162</v>
      </c>
      <c r="C141" s="165">
        <f aca="true" t="shared" si="4" ref="C141:C165">SUM(D141:AJ141)</f>
        <v>0</v>
      </c>
      <c r="D141" s="164"/>
      <c r="E141" s="164"/>
      <c r="F141" s="166"/>
      <c r="G141" s="166"/>
      <c r="H141" s="164"/>
      <c r="I141" s="164"/>
      <c r="J141" s="122"/>
      <c r="K141" s="122"/>
      <c r="L141" s="164"/>
      <c r="M141" s="164"/>
      <c r="N141" s="122"/>
      <c r="O141" s="122"/>
      <c r="P141" s="164"/>
      <c r="Q141" s="164"/>
      <c r="R141" s="122"/>
      <c r="S141" s="122"/>
      <c r="T141" s="56"/>
      <c r="U141" s="164"/>
      <c r="V141" s="164"/>
      <c r="W141" s="166"/>
      <c r="X141" s="166"/>
      <c r="Y141" s="164"/>
      <c r="Z141" s="164"/>
      <c r="AA141" s="122"/>
      <c r="AB141" s="122"/>
      <c r="AC141" s="164"/>
      <c r="AD141" s="164"/>
      <c r="AE141" s="122"/>
      <c r="AF141" s="122"/>
      <c r="AG141" s="164"/>
      <c r="AH141" s="164"/>
      <c r="AI141" s="122"/>
      <c r="AJ141" s="122"/>
      <c r="AK141" s="56"/>
      <c r="AL141" s="56"/>
      <c r="AM141" s="56"/>
      <c r="AN141" s="56"/>
      <c r="AO141" s="56"/>
      <c r="AP141" s="56"/>
      <c r="AQ141" s="56"/>
      <c r="AR141" s="56"/>
      <c r="AS141" s="35"/>
    </row>
    <row r="142" spans="1:45" s="62" customFormat="1" ht="15" hidden="1">
      <c r="A142" s="35" t="s">
        <v>231</v>
      </c>
      <c r="B142" s="90" t="s">
        <v>232</v>
      </c>
      <c r="C142" s="165">
        <f t="shared" si="4"/>
        <v>0</v>
      </c>
      <c r="D142" s="164"/>
      <c r="E142" s="164"/>
      <c r="F142" s="166"/>
      <c r="G142" s="166"/>
      <c r="H142" s="164"/>
      <c r="I142" s="164"/>
      <c r="J142" s="122"/>
      <c r="K142" s="122"/>
      <c r="L142" s="164"/>
      <c r="M142" s="164"/>
      <c r="N142" s="122"/>
      <c r="O142" s="122"/>
      <c r="P142" s="164"/>
      <c r="Q142" s="164"/>
      <c r="R142" s="122"/>
      <c r="S142" s="122"/>
      <c r="T142" s="56"/>
      <c r="U142" s="164"/>
      <c r="V142" s="164"/>
      <c r="W142" s="166"/>
      <c r="X142" s="166"/>
      <c r="Y142" s="164"/>
      <c r="Z142" s="164"/>
      <c r="AA142" s="122"/>
      <c r="AB142" s="122"/>
      <c r="AC142" s="164"/>
      <c r="AD142" s="164"/>
      <c r="AE142" s="122"/>
      <c r="AF142" s="122"/>
      <c r="AG142" s="164"/>
      <c r="AH142" s="164"/>
      <c r="AI142" s="122"/>
      <c r="AJ142" s="122"/>
      <c r="AK142" s="56"/>
      <c r="AL142" s="56"/>
      <c r="AM142" s="56"/>
      <c r="AN142" s="56"/>
      <c r="AO142" s="56"/>
      <c r="AP142" s="56"/>
      <c r="AQ142" s="56"/>
      <c r="AR142" s="56"/>
      <c r="AS142" s="56"/>
    </row>
    <row r="143" spans="1:45" s="62" customFormat="1" ht="15" hidden="1">
      <c r="A143" s="35" t="s">
        <v>4</v>
      </c>
      <c r="B143" s="90" t="s">
        <v>73</v>
      </c>
      <c r="C143" s="165">
        <f t="shared" si="4"/>
        <v>0</v>
      </c>
      <c r="D143" s="164"/>
      <c r="E143" s="164"/>
      <c r="F143" s="166"/>
      <c r="G143" s="166"/>
      <c r="H143" s="164"/>
      <c r="I143" s="164"/>
      <c r="J143" s="122"/>
      <c r="K143" s="122"/>
      <c r="L143" s="164"/>
      <c r="M143" s="164"/>
      <c r="N143" s="122"/>
      <c r="O143" s="122"/>
      <c r="P143" s="164"/>
      <c r="Q143" s="164"/>
      <c r="R143" s="122"/>
      <c r="S143" s="122"/>
      <c r="T143" s="56"/>
      <c r="U143" s="164"/>
      <c r="V143" s="164"/>
      <c r="W143" s="166"/>
      <c r="X143" s="166"/>
      <c r="Y143" s="164"/>
      <c r="Z143" s="164"/>
      <c r="AA143" s="122"/>
      <c r="AB143" s="122"/>
      <c r="AC143" s="164"/>
      <c r="AD143" s="164"/>
      <c r="AE143" s="122"/>
      <c r="AF143" s="122"/>
      <c r="AG143" s="164"/>
      <c r="AH143" s="164"/>
      <c r="AI143" s="122"/>
      <c r="AJ143" s="122"/>
      <c r="AK143" s="56"/>
      <c r="AL143" s="56"/>
      <c r="AM143" s="56"/>
      <c r="AN143" s="56"/>
      <c r="AO143" s="56"/>
      <c r="AP143" s="56"/>
      <c r="AQ143" s="56"/>
      <c r="AR143" s="56"/>
      <c r="AS143" s="56"/>
    </row>
    <row r="144" spans="1:45" s="62" customFormat="1" ht="15" hidden="1">
      <c r="A144" s="35" t="s">
        <v>7</v>
      </c>
      <c r="B144" s="90" t="s">
        <v>123</v>
      </c>
      <c r="C144" s="165">
        <f t="shared" si="4"/>
        <v>0</v>
      </c>
      <c r="D144" s="164"/>
      <c r="E144" s="164"/>
      <c r="F144" s="166"/>
      <c r="G144" s="166"/>
      <c r="H144" s="164"/>
      <c r="I144" s="164"/>
      <c r="J144" s="122"/>
      <c r="K144" s="122"/>
      <c r="L144" s="164"/>
      <c r="M144" s="164"/>
      <c r="N144" s="122"/>
      <c r="O144" s="122"/>
      <c r="P144" s="164"/>
      <c r="Q144" s="164"/>
      <c r="R144" s="122"/>
      <c r="S144" s="122"/>
      <c r="T144" s="56"/>
      <c r="U144" s="164"/>
      <c r="V144" s="164"/>
      <c r="W144" s="166"/>
      <c r="X144" s="166"/>
      <c r="Y144" s="164"/>
      <c r="Z144" s="164"/>
      <c r="AA144" s="122"/>
      <c r="AB144" s="122"/>
      <c r="AC144" s="164"/>
      <c r="AD144" s="164"/>
      <c r="AE144" s="122"/>
      <c r="AF144" s="122"/>
      <c r="AG144" s="164"/>
      <c r="AH144" s="164"/>
      <c r="AI144" s="122"/>
      <c r="AJ144" s="122"/>
      <c r="AK144" s="56"/>
      <c r="AL144" s="56"/>
      <c r="AM144" s="56"/>
      <c r="AN144" s="56"/>
      <c r="AO144" s="56"/>
      <c r="AP144" s="56"/>
      <c r="AQ144" s="56"/>
      <c r="AR144" s="56"/>
      <c r="AS144" s="56"/>
    </row>
    <row r="145" spans="1:45" s="62" customFormat="1" ht="15" hidden="1">
      <c r="A145" s="35" t="s">
        <v>87</v>
      </c>
      <c r="B145" s="35" t="s">
        <v>143</v>
      </c>
      <c r="C145" s="165">
        <f t="shared" si="4"/>
        <v>0</v>
      </c>
      <c r="D145" s="164"/>
      <c r="E145" s="164"/>
      <c r="F145" s="166"/>
      <c r="G145" s="166"/>
      <c r="H145" s="164"/>
      <c r="I145" s="164"/>
      <c r="J145" s="122"/>
      <c r="K145" s="122"/>
      <c r="L145" s="164"/>
      <c r="M145" s="164"/>
      <c r="N145" s="122"/>
      <c r="O145" s="122"/>
      <c r="P145" s="164"/>
      <c r="Q145" s="164"/>
      <c r="R145" s="122"/>
      <c r="S145" s="122"/>
      <c r="T145" s="141"/>
      <c r="U145" s="164"/>
      <c r="V145" s="164"/>
      <c r="W145" s="166"/>
      <c r="X145" s="166"/>
      <c r="Y145" s="164"/>
      <c r="Z145" s="164"/>
      <c r="AA145" s="122"/>
      <c r="AB145" s="122"/>
      <c r="AC145" s="164"/>
      <c r="AD145" s="164"/>
      <c r="AE145" s="122"/>
      <c r="AF145" s="122"/>
      <c r="AG145" s="164"/>
      <c r="AH145" s="164"/>
      <c r="AI145" s="122"/>
      <c r="AJ145" s="122"/>
      <c r="AK145" s="141"/>
      <c r="AL145" s="141"/>
      <c r="AM145" s="141"/>
      <c r="AN145" s="141"/>
      <c r="AO145" s="141"/>
      <c r="AP145" s="141"/>
      <c r="AQ145" s="141"/>
      <c r="AR145" s="141"/>
      <c r="AS145" s="56"/>
    </row>
    <row r="146" spans="1:45" s="62" customFormat="1" ht="15" hidden="1">
      <c r="A146" s="35" t="s">
        <v>27</v>
      </c>
      <c r="B146" s="90" t="s">
        <v>311</v>
      </c>
      <c r="C146" s="165">
        <f t="shared" si="4"/>
        <v>0</v>
      </c>
      <c r="F146" s="49"/>
      <c r="G146" s="49"/>
      <c r="J146" s="56"/>
      <c r="K146" s="56"/>
      <c r="N146" s="56"/>
      <c r="O146" s="56"/>
      <c r="R146" s="56"/>
      <c r="S146" s="56"/>
      <c r="T146" s="141"/>
      <c r="W146" s="49"/>
      <c r="X146" s="49"/>
      <c r="AA146" s="56"/>
      <c r="AB146" s="56"/>
      <c r="AE146" s="56"/>
      <c r="AF146" s="56"/>
      <c r="AI146" s="56"/>
      <c r="AJ146" s="56"/>
      <c r="AK146" s="141"/>
      <c r="AL146" s="141"/>
      <c r="AM146" s="141"/>
      <c r="AN146" s="141"/>
      <c r="AO146" s="141"/>
      <c r="AP146" s="141"/>
      <c r="AQ146" s="141"/>
      <c r="AR146" s="141"/>
      <c r="AS146" s="56"/>
    </row>
    <row r="147" spans="1:45" s="62" customFormat="1" ht="15" hidden="1">
      <c r="A147" s="35" t="s">
        <v>308</v>
      </c>
      <c r="B147" s="90" t="s">
        <v>309</v>
      </c>
      <c r="C147" s="165">
        <f t="shared" si="4"/>
        <v>0</v>
      </c>
      <c r="D147" s="164"/>
      <c r="E147" s="164"/>
      <c r="F147" s="166"/>
      <c r="G147" s="166"/>
      <c r="H147" s="164"/>
      <c r="I147" s="164"/>
      <c r="J147" s="122"/>
      <c r="K147" s="122"/>
      <c r="L147" s="164"/>
      <c r="M147" s="164"/>
      <c r="N147" s="122"/>
      <c r="O147" s="122"/>
      <c r="P147" s="164"/>
      <c r="Q147" s="164"/>
      <c r="R147" s="122"/>
      <c r="S147" s="122"/>
      <c r="T147" s="56"/>
      <c r="U147" s="164"/>
      <c r="V147" s="164"/>
      <c r="W147" s="166"/>
      <c r="X147" s="166"/>
      <c r="Y147" s="164"/>
      <c r="Z147" s="164"/>
      <c r="AA147" s="122"/>
      <c r="AB147" s="122"/>
      <c r="AC147" s="164"/>
      <c r="AD147" s="164"/>
      <c r="AE147" s="122"/>
      <c r="AF147" s="122"/>
      <c r="AG147" s="164"/>
      <c r="AH147" s="164"/>
      <c r="AI147" s="122"/>
      <c r="AJ147" s="122"/>
      <c r="AK147" s="56"/>
      <c r="AL147" s="56"/>
      <c r="AM147" s="56"/>
      <c r="AN147" s="56"/>
      <c r="AO147" s="56"/>
      <c r="AP147" s="56"/>
      <c r="AQ147" s="56"/>
      <c r="AR147" s="56"/>
      <c r="AS147" s="56"/>
    </row>
    <row r="148" spans="1:44" s="62" customFormat="1" ht="15" hidden="1">
      <c r="A148" s="35" t="s">
        <v>118</v>
      </c>
      <c r="B148" s="90" t="s">
        <v>189</v>
      </c>
      <c r="C148" s="165">
        <f t="shared" si="4"/>
        <v>0</v>
      </c>
      <c r="D148" s="164"/>
      <c r="E148" s="164"/>
      <c r="F148" s="166"/>
      <c r="G148" s="166"/>
      <c r="H148" s="164"/>
      <c r="I148" s="164"/>
      <c r="J148" s="122"/>
      <c r="K148" s="122"/>
      <c r="L148" s="164"/>
      <c r="M148" s="164"/>
      <c r="N148" s="122"/>
      <c r="O148" s="122"/>
      <c r="P148" s="164"/>
      <c r="Q148" s="164"/>
      <c r="R148" s="122"/>
      <c r="S148" s="122"/>
      <c r="T148" s="141"/>
      <c r="U148" s="164"/>
      <c r="V148" s="164"/>
      <c r="W148" s="166"/>
      <c r="X148" s="166"/>
      <c r="Y148" s="164"/>
      <c r="Z148" s="164"/>
      <c r="AA148" s="122"/>
      <c r="AB148" s="122"/>
      <c r="AC148" s="164"/>
      <c r="AD148" s="164"/>
      <c r="AE148" s="122"/>
      <c r="AF148" s="122"/>
      <c r="AG148" s="164"/>
      <c r="AH148" s="164"/>
      <c r="AI148" s="122"/>
      <c r="AJ148" s="122"/>
      <c r="AK148" s="141"/>
      <c r="AL148" s="141"/>
      <c r="AM148" s="141"/>
      <c r="AN148" s="141"/>
      <c r="AO148" s="141"/>
      <c r="AP148" s="141"/>
      <c r="AQ148" s="141"/>
      <c r="AR148" s="141"/>
    </row>
    <row r="149" spans="1:44" s="62" customFormat="1" ht="15" hidden="1">
      <c r="A149" s="35" t="s">
        <v>91</v>
      </c>
      <c r="B149" s="90" t="s">
        <v>192</v>
      </c>
      <c r="C149" s="165">
        <f t="shared" si="4"/>
        <v>0</v>
      </c>
      <c r="D149" s="164"/>
      <c r="E149" s="164"/>
      <c r="F149" s="166"/>
      <c r="G149" s="166"/>
      <c r="H149" s="164"/>
      <c r="I149" s="164"/>
      <c r="J149" s="122"/>
      <c r="K149" s="122"/>
      <c r="L149" s="164"/>
      <c r="M149" s="164"/>
      <c r="N149" s="122"/>
      <c r="O149" s="122"/>
      <c r="P149" s="164"/>
      <c r="Q149" s="164"/>
      <c r="R149" s="122"/>
      <c r="S149" s="122"/>
      <c r="T149" s="56"/>
      <c r="U149" s="164"/>
      <c r="V149" s="164"/>
      <c r="W149" s="166"/>
      <c r="X149" s="166"/>
      <c r="Y149" s="164"/>
      <c r="Z149" s="164"/>
      <c r="AA149" s="122"/>
      <c r="AB149" s="122"/>
      <c r="AC149" s="164"/>
      <c r="AD149" s="164"/>
      <c r="AE149" s="122"/>
      <c r="AF149" s="122"/>
      <c r="AG149" s="164"/>
      <c r="AH149" s="164"/>
      <c r="AI149" s="122"/>
      <c r="AJ149" s="122"/>
      <c r="AK149" s="56"/>
      <c r="AL149" s="56"/>
      <c r="AM149" s="56"/>
      <c r="AN149" s="56"/>
      <c r="AO149" s="56"/>
      <c r="AP149" s="56"/>
      <c r="AQ149" s="56"/>
      <c r="AR149" s="56"/>
    </row>
    <row r="150" spans="1:44" s="62" customFormat="1" ht="15" hidden="1">
      <c r="A150" s="35" t="s">
        <v>184</v>
      </c>
      <c r="B150" s="90" t="s">
        <v>185</v>
      </c>
      <c r="C150" s="165">
        <f t="shared" si="4"/>
        <v>0</v>
      </c>
      <c r="D150" s="164"/>
      <c r="E150" s="164"/>
      <c r="F150" s="166"/>
      <c r="G150" s="166"/>
      <c r="H150" s="164"/>
      <c r="I150" s="164"/>
      <c r="J150" s="122"/>
      <c r="K150" s="122"/>
      <c r="L150" s="164"/>
      <c r="M150" s="164"/>
      <c r="N150" s="122"/>
      <c r="O150" s="122"/>
      <c r="P150" s="164"/>
      <c r="Q150" s="164"/>
      <c r="R150" s="122"/>
      <c r="S150" s="122"/>
      <c r="T150" s="56"/>
      <c r="U150" s="164"/>
      <c r="V150" s="164"/>
      <c r="W150" s="166"/>
      <c r="X150" s="166"/>
      <c r="Y150" s="164"/>
      <c r="Z150" s="164"/>
      <c r="AA150" s="122"/>
      <c r="AB150" s="122"/>
      <c r="AC150" s="164"/>
      <c r="AD150" s="164"/>
      <c r="AE150" s="122"/>
      <c r="AF150" s="122"/>
      <c r="AG150" s="164"/>
      <c r="AH150" s="164"/>
      <c r="AI150" s="122"/>
      <c r="AJ150" s="122"/>
      <c r="AK150" s="56"/>
      <c r="AL150" s="56"/>
      <c r="AM150" s="56"/>
      <c r="AN150" s="56"/>
      <c r="AO150" s="56"/>
      <c r="AP150" s="56"/>
      <c r="AQ150" s="56"/>
      <c r="AR150" s="56"/>
    </row>
    <row r="151" spans="1:44" s="62" customFormat="1" ht="15" hidden="1">
      <c r="A151" s="35" t="s">
        <v>215</v>
      </c>
      <c r="B151" s="90" t="s">
        <v>216</v>
      </c>
      <c r="C151" s="165">
        <f t="shared" si="4"/>
        <v>0</v>
      </c>
      <c r="D151" s="164"/>
      <c r="E151" s="164"/>
      <c r="F151" s="166"/>
      <c r="G151" s="166"/>
      <c r="H151" s="164"/>
      <c r="I151" s="164"/>
      <c r="J151" s="122"/>
      <c r="K151" s="122"/>
      <c r="L151" s="164"/>
      <c r="M151" s="164"/>
      <c r="N151" s="122"/>
      <c r="O151" s="122"/>
      <c r="P151" s="164"/>
      <c r="Q151" s="164"/>
      <c r="R151" s="122"/>
      <c r="S151" s="122"/>
      <c r="T151" s="56"/>
      <c r="U151" s="164"/>
      <c r="V151" s="164"/>
      <c r="W151" s="166"/>
      <c r="X151" s="166"/>
      <c r="Y151" s="164"/>
      <c r="Z151" s="164"/>
      <c r="AA151" s="122"/>
      <c r="AB151" s="122"/>
      <c r="AC151" s="164"/>
      <c r="AD151" s="164"/>
      <c r="AE151" s="122"/>
      <c r="AF151" s="122"/>
      <c r="AG151" s="164"/>
      <c r="AH151" s="164"/>
      <c r="AI151" s="122"/>
      <c r="AJ151" s="122"/>
      <c r="AK151" s="56"/>
      <c r="AL151" s="56"/>
      <c r="AM151" s="56"/>
      <c r="AN151" s="56"/>
      <c r="AO151" s="56"/>
      <c r="AP151" s="56"/>
      <c r="AQ151" s="56"/>
      <c r="AR151" s="56"/>
    </row>
    <row r="152" spans="1:45" ht="15" hidden="1">
      <c r="A152" s="35" t="s">
        <v>35</v>
      </c>
      <c r="B152" s="35" t="s">
        <v>122</v>
      </c>
      <c r="C152" s="165">
        <f t="shared" si="4"/>
        <v>0</v>
      </c>
      <c r="D152" s="164"/>
      <c r="E152" s="164"/>
      <c r="F152" s="166"/>
      <c r="G152" s="166"/>
      <c r="H152" s="164"/>
      <c r="I152" s="164"/>
      <c r="J152" s="122"/>
      <c r="K152" s="122"/>
      <c r="L152" s="164"/>
      <c r="M152" s="164"/>
      <c r="N152" s="122"/>
      <c r="O152" s="122"/>
      <c r="P152" s="164"/>
      <c r="Q152" s="164"/>
      <c r="R152" s="122"/>
      <c r="S152" s="122"/>
      <c r="U152" s="164"/>
      <c r="V152" s="164"/>
      <c r="W152" s="166"/>
      <c r="X152" s="166"/>
      <c r="Y152" s="164"/>
      <c r="Z152" s="164"/>
      <c r="AA152" s="122"/>
      <c r="AB152" s="122"/>
      <c r="AC152" s="164"/>
      <c r="AD152" s="164"/>
      <c r="AE152" s="122"/>
      <c r="AF152" s="122"/>
      <c r="AG152" s="164"/>
      <c r="AH152" s="164"/>
      <c r="AI152" s="122"/>
      <c r="AJ152" s="122"/>
      <c r="AS152" s="62"/>
    </row>
    <row r="153" spans="1:45" ht="15" hidden="1">
      <c r="A153" s="35" t="s">
        <v>215</v>
      </c>
      <c r="B153" s="90" t="s">
        <v>217</v>
      </c>
      <c r="C153" s="165">
        <f t="shared" si="4"/>
        <v>0</v>
      </c>
      <c r="D153" s="164"/>
      <c r="E153" s="164"/>
      <c r="F153" s="166"/>
      <c r="G153" s="166"/>
      <c r="H153" s="164"/>
      <c r="I153" s="164"/>
      <c r="J153" s="122"/>
      <c r="K153" s="122"/>
      <c r="L153" s="164"/>
      <c r="M153" s="164"/>
      <c r="N153" s="122"/>
      <c r="O153" s="122"/>
      <c r="P153" s="164"/>
      <c r="Q153" s="164"/>
      <c r="R153" s="122"/>
      <c r="S153" s="122"/>
      <c r="T153" s="56"/>
      <c r="U153" s="164"/>
      <c r="V153" s="164"/>
      <c r="W153" s="166"/>
      <c r="X153" s="166"/>
      <c r="Y153" s="164"/>
      <c r="Z153" s="164"/>
      <c r="AA153" s="122"/>
      <c r="AB153" s="122"/>
      <c r="AC153" s="164"/>
      <c r="AD153" s="164"/>
      <c r="AE153" s="122"/>
      <c r="AF153" s="122"/>
      <c r="AG153" s="164"/>
      <c r="AH153" s="164"/>
      <c r="AI153" s="122"/>
      <c r="AJ153" s="122"/>
      <c r="AK153" s="56"/>
      <c r="AL153" s="56"/>
      <c r="AM153" s="56"/>
      <c r="AN153" s="56"/>
      <c r="AO153" s="56"/>
      <c r="AP153" s="56"/>
      <c r="AQ153" s="56"/>
      <c r="AR153" s="56"/>
      <c r="AS153" s="62"/>
    </row>
    <row r="154" spans="1:45" ht="15" hidden="1">
      <c r="A154" s="35" t="s">
        <v>28</v>
      </c>
      <c r="B154" s="90" t="s">
        <v>119</v>
      </c>
      <c r="C154" s="165">
        <f t="shared" si="4"/>
        <v>0</v>
      </c>
      <c r="D154" s="164"/>
      <c r="E154" s="164"/>
      <c r="F154" s="166"/>
      <c r="G154" s="166"/>
      <c r="H154" s="164"/>
      <c r="I154" s="164"/>
      <c r="J154" s="122"/>
      <c r="K154" s="122"/>
      <c r="L154" s="164"/>
      <c r="M154" s="164"/>
      <c r="N154" s="122"/>
      <c r="O154" s="122"/>
      <c r="P154" s="164"/>
      <c r="Q154" s="164"/>
      <c r="R154" s="122"/>
      <c r="S154" s="122"/>
      <c r="T154" s="56"/>
      <c r="U154" s="164"/>
      <c r="V154" s="164"/>
      <c r="W154" s="166"/>
      <c r="X154" s="166"/>
      <c r="Y154" s="164"/>
      <c r="Z154" s="164"/>
      <c r="AA154" s="122"/>
      <c r="AB154" s="122"/>
      <c r="AC154" s="164"/>
      <c r="AD154" s="164"/>
      <c r="AE154" s="122"/>
      <c r="AF154" s="122"/>
      <c r="AG154" s="164"/>
      <c r="AH154" s="164"/>
      <c r="AI154" s="122"/>
      <c r="AJ154" s="122"/>
      <c r="AK154" s="56"/>
      <c r="AL154" s="56"/>
      <c r="AM154" s="56"/>
      <c r="AN154" s="56"/>
      <c r="AO154" s="56"/>
      <c r="AP154" s="56"/>
      <c r="AQ154" s="56"/>
      <c r="AR154" s="56"/>
      <c r="AS154" s="62"/>
    </row>
    <row r="155" spans="1:45" ht="15" hidden="1">
      <c r="A155" s="35" t="s">
        <v>223</v>
      </c>
      <c r="B155" s="90" t="s">
        <v>224</v>
      </c>
      <c r="C155" s="165">
        <f t="shared" si="4"/>
        <v>0</v>
      </c>
      <c r="D155" s="164"/>
      <c r="E155" s="164"/>
      <c r="F155" s="166"/>
      <c r="G155" s="166"/>
      <c r="H155" s="164"/>
      <c r="I155" s="164"/>
      <c r="J155" s="122"/>
      <c r="K155" s="122"/>
      <c r="L155" s="164"/>
      <c r="M155" s="164"/>
      <c r="N155" s="122"/>
      <c r="O155" s="122"/>
      <c r="P155" s="164"/>
      <c r="Q155" s="164"/>
      <c r="R155" s="122"/>
      <c r="S155" s="122"/>
      <c r="T155" s="56"/>
      <c r="U155" s="164"/>
      <c r="V155" s="164"/>
      <c r="W155" s="166"/>
      <c r="X155" s="166"/>
      <c r="Y155" s="164"/>
      <c r="Z155" s="164"/>
      <c r="AA155" s="122"/>
      <c r="AB155" s="122"/>
      <c r="AC155" s="164"/>
      <c r="AD155" s="164"/>
      <c r="AE155" s="122"/>
      <c r="AF155" s="122"/>
      <c r="AG155" s="164"/>
      <c r="AH155" s="164"/>
      <c r="AI155" s="122"/>
      <c r="AJ155" s="122"/>
      <c r="AK155" s="56"/>
      <c r="AL155" s="56"/>
      <c r="AM155" s="56"/>
      <c r="AN155" s="56"/>
      <c r="AO155" s="56"/>
      <c r="AP155" s="56"/>
      <c r="AQ155" s="56"/>
      <c r="AR155" s="56"/>
      <c r="AS155" s="62"/>
    </row>
    <row r="156" spans="1:45" ht="15" hidden="1">
      <c r="A156" s="35" t="s">
        <v>114</v>
      </c>
      <c r="B156" s="35" t="s">
        <v>44</v>
      </c>
      <c r="C156" s="165">
        <f t="shared" si="4"/>
        <v>0</v>
      </c>
      <c r="D156" s="164"/>
      <c r="E156" s="164"/>
      <c r="F156" s="166"/>
      <c r="G156" s="166"/>
      <c r="H156" s="164"/>
      <c r="I156" s="164"/>
      <c r="J156" s="122"/>
      <c r="K156" s="122"/>
      <c r="L156" s="164"/>
      <c r="M156" s="164"/>
      <c r="N156" s="122"/>
      <c r="O156" s="122"/>
      <c r="P156" s="164"/>
      <c r="Q156" s="164"/>
      <c r="R156" s="122"/>
      <c r="S156" s="122"/>
      <c r="T156" s="56"/>
      <c r="U156" s="164"/>
      <c r="V156" s="164"/>
      <c r="W156" s="166"/>
      <c r="X156" s="166"/>
      <c r="Y156" s="164"/>
      <c r="Z156" s="164"/>
      <c r="AA156" s="122"/>
      <c r="AB156" s="122"/>
      <c r="AC156" s="164"/>
      <c r="AD156" s="164"/>
      <c r="AE156" s="122"/>
      <c r="AF156" s="122"/>
      <c r="AG156" s="164"/>
      <c r="AH156" s="164"/>
      <c r="AI156" s="122"/>
      <c r="AJ156" s="122"/>
      <c r="AK156" s="56"/>
      <c r="AL156" s="56"/>
      <c r="AM156" s="56"/>
      <c r="AN156" s="56"/>
      <c r="AO156" s="56"/>
      <c r="AP156" s="56"/>
      <c r="AQ156" s="56"/>
      <c r="AR156" s="56"/>
      <c r="AS156" s="62"/>
    </row>
    <row r="157" spans="1:45" ht="15" hidden="1">
      <c r="A157" s="35" t="s">
        <v>7</v>
      </c>
      <c r="B157" s="90" t="s">
        <v>188</v>
      </c>
      <c r="C157" s="165">
        <f t="shared" si="4"/>
        <v>0</v>
      </c>
      <c r="D157" s="164"/>
      <c r="E157" s="164"/>
      <c r="F157" s="166"/>
      <c r="G157" s="166"/>
      <c r="H157" s="164"/>
      <c r="I157" s="164"/>
      <c r="J157" s="122"/>
      <c r="K157" s="122"/>
      <c r="L157" s="164"/>
      <c r="M157" s="164"/>
      <c r="N157" s="122"/>
      <c r="O157" s="122"/>
      <c r="P157" s="164"/>
      <c r="Q157" s="164"/>
      <c r="R157" s="122"/>
      <c r="S157" s="122"/>
      <c r="T157" s="56"/>
      <c r="U157" s="164"/>
      <c r="V157" s="164"/>
      <c r="W157" s="166"/>
      <c r="X157" s="166"/>
      <c r="Y157" s="164"/>
      <c r="Z157" s="164"/>
      <c r="AA157" s="122"/>
      <c r="AB157" s="122"/>
      <c r="AC157" s="164"/>
      <c r="AD157" s="164"/>
      <c r="AE157" s="122"/>
      <c r="AF157" s="122"/>
      <c r="AG157" s="164"/>
      <c r="AH157" s="164"/>
      <c r="AI157" s="122"/>
      <c r="AJ157" s="122"/>
      <c r="AK157" s="56"/>
      <c r="AL157" s="56"/>
      <c r="AM157" s="56"/>
      <c r="AN157" s="56"/>
      <c r="AO157" s="56"/>
      <c r="AP157" s="56"/>
      <c r="AQ157" s="56"/>
      <c r="AR157" s="56"/>
      <c r="AS157" s="62"/>
    </row>
    <row r="158" spans="1:45" ht="15" hidden="1">
      <c r="A158" s="35" t="s">
        <v>210</v>
      </c>
      <c r="B158" s="90" t="s">
        <v>211</v>
      </c>
      <c r="C158" s="165">
        <f t="shared" si="4"/>
        <v>0</v>
      </c>
      <c r="D158" s="164"/>
      <c r="E158" s="164"/>
      <c r="F158" s="166"/>
      <c r="G158" s="166"/>
      <c r="H158" s="164"/>
      <c r="I158" s="164"/>
      <c r="J158" s="122"/>
      <c r="K158" s="122"/>
      <c r="L158" s="164"/>
      <c r="M158" s="164"/>
      <c r="N158" s="122"/>
      <c r="O158" s="122"/>
      <c r="P158" s="164"/>
      <c r="Q158" s="164"/>
      <c r="R158" s="122"/>
      <c r="S158" s="122"/>
      <c r="T158" s="56"/>
      <c r="U158" s="164"/>
      <c r="V158" s="164"/>
      <c r="W158" s="166"/>
      <c r="X158" s="166"/>
      <c r="Y158" s="164"/>
      <c r="Z158" s="164"/>
      <c r="AA158" s="122"/>
      <c r="AB158" s="122"/>
      <c r="AC158" s="164"/>
      <c r="AD158" s="164"/>
      <c r="AE158" s="122"/>
      <c r="AF158" s="122"/>
      <c r="AG158" s="164"/>
      <c r="AH158" s="164"/>
      <c r="AI158" s="122"/>
      <c r="AJ158" s="122"/>
      <c r="AK158" s="56"/>
      <c r="AL158" s="56"/>
      <c r="AM158" s="56"/>
      <c r="AN158" s="56"/>
      <c r="AO158" s="56"/>
      <c r="AP158" s="56"/>
      <c r="AQ158" s="56"/>
      <c r="AR158" s="56"/>
      <c r="AS158" s="62"/>
    </row>
    <row r="159" spans="1:45" ht="15" hidden="1">
      <c r="A159" s="35" t="s">
        <v>27</v>
      </c>
      <c r="B159" s="90" t="s">
        <v>120</v>
      </c>
      <c r="C159" s="165">
        <f t="shared" si="4"/>
        <v>0</v>
      </c>
      <c r="D159" s="164"/>
      <c r="E159" s="164"/>
      <c r="F159" s="166"/>
      <c r="G159" s="166"/>
      <c r="H159" s="164"/>
      <c r="I159" s="164"/>
      <c r="J159" s="122"/>
      <c r="K159" s="122"/>
      <c r="L159" s="164"/>
      <c r="M159" s="164"/>
      <c r="N159" s="122"/>
      <c r="O159" s="122"/>
      <c r="P159" s="164"/>
      <c r="Q159" s="164"/>
      <c r="R159" s="122"/>
      <c r="S159" s="122"/>
      <c r="T159" s="56"/>
      <c r="U159" s="164"/>
      <c r="V159" s="164"/>
      <c r="W159" s="166"/>
      <c r="X159" s="166"/>
      <c r="Y159" s="164"/>
      <c r="Z159" s="164"/>
      <c r="AA159" s="122"/>
      <c r="AB159" s="122"/>
      <c r="AC159" s="164"/>
      <c r="AD159" s="164"/>
      <c r="AE159" s="122"/>
      <c r="AF159" s="122"/>
      <c r="AG159" s="164"/>
      <c r="AH159" s="164"/>
      <c r="AI159" s="122"/>
      <c r="AJ159" s="122"/>
      <c r="AK159" s="56"/>
      <c r="AL159" s="56"/>
      <c r="AM159" s="56"/>
      <c r="AN159" s="56"/>
      <c r="AO159" s="56"/>
      <c r="AP159" s="56"/>
      <c r="AQ159" s="56"/>
      <c r="AR159" s="56"/>
      <c r="AS159" s="62"/>
    </row>
    <row r="160" spans="1:45" ht="15" hidden="1">
      <c r="A160" s="35" t="s">
        <v>144</v>
      </c>
      <c r="B160" s="90" t="s">
        <v>162</v>
      </c>
      <c r="C160" s="165">
        <f t="shared" si="4"/>
        <v>0</v>
      </c>
      <c r="D160" s="164"/>
      <c r="E160" s="164"/>
      <c r="F160" s="166"/>
      <c r="G160" s="166"/>
      <c r="H160" s="164"/>
      <c r="I160" s="164"/>
      <c r="J160" s="122"/>
      <c r="K160" s="122"/>
      <c r="L160" s="164"/>
      <c r="M160" s="164"/>
      <c r="N160" s="122"/>
      <c r="O160" s="122"/>
      <c r="P160" s="164"/>
      <c r="Q160" s="164"/>
      <c r="R160" s="122"/>
      <c r="S160" s="122"/>
      <c r="T160" s="56"/>
      <c r="U160" s="164"/>
      <c r="V160" s="164"/>
      <c r="W160" s="166"/>
      <c r="X160" s="166"/>
      <c r="Y160" s="164"/>
      <c r="Z160" s="164"/>
      <c r="AA160" s="122"/>
      <c r="AB160" s="122"/>
      <c r="AC160" s="164"/>
      <c r="AD160" s="164"/>
      <c r="AE160" s="122"/>
      <c r="AF160" s="122"/>
      <c r="AG160" s="164"/>
      <c r="AH160" s="164"/>
      <c r="AI160" s="122"/>
      <c r="AJ160" s="122"/>
      <c r="AK160" s="56"/>
      <c r="AL160" s="56"/>
      <c r="AM160" s="56"/>
      <c r="AN160" s="56"/>
      <c r="AO160" s="56"/>
      <c r="AP160" s="56"/>
      <c r="AQ160" s="56"/>
      <c r="AR160" s="56"/>
      <c r="AS160" s="62"/>
    </row>
    <row r="161" spans="1:45" ht="15" hidden="1">
      <c r="A161" s="35" t="s">
        <v>78</v>
      </c>
      <c r="B161" s="35" t="s">
        <v>79</v>
      </c>
      <c r="C161" s="165">
        <f t="shared" si="4"/>
        <v>0</v>
      </c>
      <c r="D161" s="164"/>
      <c r="E161" s="164"/>
      <c r="F161" s="166"/>
      <c r="G161" s="166"/>
      <c r="H161" s="164"/>
      <c r="I161" s="164"/>
      <c r="J161" s="122"/>
      <c r="K161" s="122"/>
      <c r="L161" s="164"/>
      <c r="M161" s="164"/>
      <c r="N161" s="122"/>
      <c r="O161" s="122"/>
      <c r="P161" s="164"/>
      <c r="Q161" s="164"/>
      <c r="R161" s="122"/>
      <c r="S161" s="122"/>
      <c r="T161" s="56"/>
      <c r="U161" s="164"/>
      <c r="V161" s="164"/>
      <c r="W161" s="166"/>
      <c r="X161" s="166"/>
      <c r="Y161" s="164"/>
      <c r="Z161" s="164"/>
      <c r="AA161" s="122"/>
      <c r="AB161" s="122"/>
      <c r="AC161" s="164"/>
      <c r="AD161" s="164"/>
      <c r="AE161" s="122"/>
      <c r="AF161" s="122"/>
      <c r="AG161" s="164"/>
      <c r="AH161" s="164"/>
      <c r="AI161" s="122"/>
      <c r="AJ161" s="122"/>
      <c r="AK161" s="56"/>
      <c r="AL161" s="56"/>
      <c r="AM161" s="56"/>
      <c r="AN161" s="56"/>
      <c r="AO161" s="56"/>
      <c r="AP161" s="56"/>
      <c r="AQ161" s="56"/>
      <c r="AR161" s="56"/>
      <c r="AS161" s="62"/>
    </row>
    <row r="162" spans="1:45" ht="15" hidden="1">
      <c r="A162" s="35" t="s">
        <v>176</v>
      </c>
      <c r="B162" s="90" t="s">
        <v>124</v>
      </c>
      <c r="C162" s="165">
        <f t="shared" si="4"/>
        <v>0</v>
      </c>
      <c r="D162" s="164"/>
      <c r="E162" s="164"/>
      <c r="F162" s="166"/>
      <c r="G162" s="166"/>
      <c r="H162" s="164"/>
      <c r="I162" s="164"/>
      <c r="J162" s="122"/>
      <c r="K162" s="122"/>
      <c r="L162" s="164"/>
      <c r="M162" s="164"/>
      <c r="N162" s="122"/>
      <c r="O162" s="122"/>
      <c r="P162" s="164"/>
      <c r="Q162" s="164"/>
      <c r="R162" s="122"/>
      <c r="S162" s="122"/>
      <c r="T162" s="56"/>
      <c r="U162" s="164"/>
      <c r="V162" s="164"/>
      <c r="W162" s="166"/>
      <c r="X162" s="166"/>
      <c r="Y162" s="164"/>
      <c r="Z162" s="164"/>
      <c r="AA162" s="122"/>
      <c r="AB162" s="122"/>
      <c r="AC162" s="164"/>
      <c r="AD162" s="164"/>
      <c r="AE162" s="122"/>
      <c r="AF162" s="122"/>
      <c r="AG162" s="164"/>
      <c r="AH162" s="164"/>
      <c r="AI162" s="122"/>
      <c r="AJ162" s="122"/>
      <c r="AK162" s="56"/>
      <c r="AL162" s="56"/>
      <c r="AM162" s="56"/>
      <c r="AN162" s="56"/>
      <c r="AO162" s="56"/>
      <c r="AP162" s="56"/>
      <c r="AQ162" s="56"/>
      <c r="AR162" s="56"/>
      <c r="AS162" s="62"/>
    </row>
    <row r="163" spans="1:45" ht="15" hidden="1">
      <c r="A163" s="35" t="s">
        <v>118</v>
      </c>
      <c r="B163" s="35" t="s">
        <v>68</v>
      </c>
      <c r="C163" s="165">
        <f t="shared" si="4"/>
        <v>0</v>
      </c>
      <c r="D163" s="164"/>
      <c r="E163" s="164"/>
      <c r="F163" s="166"/>
      <c r="G163" s="166"/>
      <c r="H163" s="164"/>
      <c r="I163" s="164"/>
      <c r="J163" s="122"/>
      <c r="K163" s="122"/>
      <c r="L163" s="164"/>
      <c r="M163" s="164"/>
      <c r="N163" s="122"/>
      <c r="O163" s="122"/>
      <c r="P163" s="164"/>
      <c r="Q163" s="164"/>
      <c r="R163" s="122"/>
      <c r="S163" s="122"/>
      <c r="T163" s="56"/>
      <c r="U163" s="164"/>
      <c r="V163" s="164"/>
      <c r="W163" s="166"/>
      <c r="X163" s="166"/>
      <c r="Y163" s="164"/>
      <c r="Z163" s="164"/>
      <c r="AA163" s="122"/>
      <c r="AB163" s="122"/>
      <c r="AC163" s="164"/>
      <c r="AD163" s="164"/>
      <c r="AE163" s="122"/>
      <c r="AF163" s="122"/>
      <c r="AG163" s="164"/>
      <c r="AH163" s="164"/>
      <c r="AI163" s="122"/>
      <c r="AJ163" s="122"/>
      <c r="AK163" s="56"/>
      <c r="AL163" s="56"/>
      <c r="AM163" s="56"/>
      <c r="AN163" s="56"/>
      <c r="AO163" s="56"/>
      <c r="AP163" s="56"/>
      <c r="AQ163" s="56"/>
      <c r="AR163" s="56"/>
      <c r="AS163" s="62"/>
    </row>
    <row r="164" spans="1:45" ht="15" hidden="1">
      <c r="A164" s="35" t="s">
        <v>218</v>
      </c>
      <c r="B164" s="90" t="s">
        <v>57</v>
      </c>
      <c r="C164" s="165">
        <f t="shared" si="4"/>
        <v>0</v>
      </c>
      <c r="D164" s="164"/>
      <c r="E164" s="164"/>
      <c r="F164" s="166"/>
      <c r="G164" s="166"/>
      <c r="H164" s="164"/>
      <c r="I164" s="164"/>
      <c r="J164" s="122"/>
      <c r="K164" s="122"/>
      <c r="L164" s="164"/>
      <c r="M164" s="164"/>
      <c r="N164" s="122"/>
      <c r="O164" s="122"/>
      <c r="P164" s="164"/>
      <c r="Q164" s="164"/>
      <c r="R164" s="122"/>
      <c r="S164" s="122"/>
      <c r="T164" s="56"/>
      <c r="U164" s="164"/>
      <c r="V164" s="164"/>
      <c r="W164" s="166"/>
      <c r="X164" s="166"/>
      <c r="Y164" s="164"/>
      <c r="Z164" s="164"/>
      <c r="AA164" s="122"/>
      <c r="AB164" s="122"/>
      <c r="AC164" s="164"/>
      <c r="AD164" s="164"/>
      <c r="AE164" s="122"/>
      <c r="AF164" s="122"/>
      <c r="AG164" s="164"/>
      <c r="AH164" s="164"/>
      <c r="AI164" s="122"/>
      <c r="AJ164" s="122"/>
      <c r="AK164" s="56"/>
      <c r="AL164" s="56"/>
      <c r="AM164" s="56"/>
      <c r="AN164" s="56"/>
      <c r="AO164" s="56"/>
      <c r="AP164" s="56"/>
      <c r="AQ164" s="56"/>
      <c r="AR164" s="56"/>
      <c r="AS164" s="62"/>
    </row>
    <row r="165" spans="1:44" ht="15" hidden="1">
      <c r="A165" s="35" t="s">
        <v>208</v>
      </c>
      <c r="B165" s="90" t="s">
        <v>209</v>
      </c>
      <c r="C165" s="165">
        <f t="shared" si="4"/>
        <v>0</v>
      </c>
      <c r="D165" s="164"/>
      <c r="E165" s="164"/>
      <c r="F165" s="166"/>
      <c r="G165" s="166"/>
      <c r="H165" s="164"/>
      <c r="I165" s="164"/>
      <c r="J165" s="122"/>
      <c r="K165" s="122"/>
      <c r="L165" s="164"/>
      <c r="M165" s="164"/>
      <c r="N165" s="122"/>
      <c r="O165" s="122"/>
      <c r="P165" s="164"/>
      <c r="Q165" s="164"/>
      <c r="R165" s="122"/>
      <c r="S165" s="122"/>
      <c r="T165" s="56"/>
      <c r="U165" s="164"/>
      <c r="V165" s="164"/>
      <c r="W165" s="166"/>
      <c r="X165" s="166"/>
      <c r="Y165" s="164"/>
      <c r="Z165" s="164"/>
      <c r="AA165" s="122"/>
      <c r="AB165" s="122"/>
      <c r="AC165" s="164"/>
      <c r="AD165" s="164"/>
      <c r="AE165" s="122"/>
      <c r="AF165" s="122"/>
      <c r="AG165" s="164"/>
      <c r="AH165" s="164"/>
      <c r="AI165" s="122"/>
      <c r="AJ165" s="122"/>
      <c r="AK165" s="56"/>
      <c r="AL165" s="56"/>
      <c r="AM165" s="56"/>
      <c r="AN165" s="56"/>
      <c r="AO165" s="56"/>
      <c r="AP165" s="56"/>
      <c r="AQ165" s="56"/>
      <c r="AR165" s="56"/>
    </row>
    <row r="166" spans="4:36" ht="15">
      <c r="D166" s="164">
        <f>SUM(D109:D165)/D108</f>
        <v>18</v>
      </c>
      <c r="E166" s="164"/>
      <c r="F166" s="166">
        <f>SUM(F109:F160)/F108</f>
        <v>2</v>
      </c>
      <c r="G166" s="166"/>
      <c r="H166" s="164">
        <f>SUM(H109:H160)/H108</f>
        <v>0</v>
      </c>
      <c r="I166" s="164"/>
      <c r="J166" s="166">
        <f>SUM(J109:J160)/J108</f>
        <v>2</v>
      </c>
      <c r="K166" s="166"/>
      <c r="L166" s="164">
        <f>SUM(L109:L160)/L108</f>
        <v>0</v>
      </c>
      <c r="M166" s="164"/>
      <c r="N166" s="166">
        <f>SUM(N109:N160)/N108</f>
        <v>1</v>
      </c>
      <c r="O166" s="166"/>
      <c r="P166" s="164">
        <f>SUM(P109:P160)/P108</f>
        <v>1</v>
      </c>
      <c r="Q166" s="164"/>
      <c r="R166" s="166"/>
      <c r="S166" s="166"/>
      <c r="U166" s="164">
        <f>SUM(U109:U165)/U108</f>
        <v>4</v>
      </c>
      <c r="V166" s="164"/>
      <c r="W166" s="166">
        <f>SUM(W109:W160)/W108</f>
        <v>2</v>
      </c>
      <c r="X166" s="166"/>
      <c r="Y166" s="164">
        <f>SUM(Y109:Y160)/Y108</f>
        <v>1</v>
      </c>
      <c r="Z166" s="164"/>
      <c r="AA166" s="166">
        <f>SUM(AA109:AA160)/AA108</f>
        <v>3</v>
      </c>
      <c r="AB166" s="166"/>
      <c r="AC166" s="164">
        <f>SUM(AC109:AC160)/AC108</f>
        <v>3</v>
      </c>
      <c r="AD166" s="164"/>
      <c r="AE166" s="166">
        <f>SUM(AE109:AE160)/AE108</f>
        <v>1</v>
      </c>
      <c r="AF166" s="166"/>
      <c r="AG166" s="164">
        <f>SUM(AG109:AG160)/AG108</f>
        <v>1</v>
      </c>
      <c r="AH166" s="164"/>
      <c r="AI166" s="166"/>
      <c r="AJ166" s="166"/>
    </row>
  </sheetData>
  <sheetProtection/>
  <mergeCells count="34">
    <mergeCell ref="AG2:AH2"/>
    <mergeCell ref="AI2:AJ2"/>
    <mergeCell ref="AG107:AH107"/>
    <mergeCell ref="AI107:AJ107"/>
    <mergeCell ref="U107:V107"/>
    <mergeCell ref="W107:X107"/>
    <mergeCell ref="Y107:Z107"/>
    <mergeCell ref="AA107:AB107"/>
    <mergeCell ref="AC107:AD107"/>
    <mergeCell ref="AE107:AF107"/>
    <mergeCell ref="P107:Q107"/>
    <mergeCell ref="R107:S107"/>
    <mergeCell ref="D2:E2"/>
    <mergeCell ref="U1:AJ1"/>
    <mergeCell ref="U2:V2"/>
    <mergeCell ref="W2:X2"/>
    <mergeCell ref="Y2:Z2"/>
    <mergeCell ref="AA2:AB2"/>
    <mergeCell ref="AC2:AD2"/>
    <mergeCell ref="AE2:AF2"/>
    <mergeCell ref="D107:E107"/>
    <mergeCell ref="F107:G107"/>
    <mergeCell ref="H107:I107"/>
    <mergeCell ref="J107:K107"/>
    <mergeCell ref="L107:M107"/>
    <mergeCell ref="N107:O107"/>
    <mergeCell ref="D1:S1"/>
    <mergeCell ref="F2:G2"/>
    <mergeCell ref="H2:I2"/>
    <mergeCell ref="J2:K2"/>
    <mergeCell ref="L2:M2"/>
    <mergeCell ref="N2:O2"/>
    <mergeCell ref="P2:Q2"/>
    <mergeCell ref="R2:S2"/>
  </mergeCells>
  <hyperlinks>
    <hyperlink ref="A1" r:id="rId1" display="Equipe"/>
    <hyperlink ref="B44" r:id="rId2" display="https://online.equipe.com/en/horses/5094139"/>
    <hyperlink ref="B27" r:id="rId3" display="https://online.equipe.com/en/horses/5093356"/>
    <hyperlink ref="B58" r:id="rId4" display="https://online.equipe.com/en/horses/5093351"/>
    <hyperlink ref="A25" r:id="rId5" display="https://online.equipe.com/en/riders/4421147"/>
    <hyperlink ref="B25" r:id="rId6" display="https://online.equipe.com/en/horses/5171013"/>
    <hyperlink ref="A24" r:id="rId7" display="https://online.equipe.com/en/riders/4421155"/>
    <hyperlink ref="B24" r:id="rId8" display="https://online.equipe.com/en/horses/5171020"/>
    <hyperlink ref="A22" r:id="rId9" display="https://online.equipe.com/en/riders/4428959"/>
    <hyperlink ref="A21" r:id="rId10" display="https://online.equipe.com/en/riders/4421148"/>
    <hyperlink ref="B21" r:id="rId11" display="https://online.equipe.com/en/horses/5171014"/>
    <hyperlink ref="B23" r:id="rId12" display="https://online.equipe.com/en/horses/5196347"/>
    <hyperlink ref="B114" r:id="rId13" display="https://online.equipe.com/en/horses/5171037"/>
    <hyperlink ref="B122" r:id="rId14" display="https://online.equipe.com/en/horses/5185508"/>
    <hyperlink ref="A122" r:id="rId15" display="https://online.equipe.com/en/riders/4433579"/>
    <hyperlink ref="B123" r:id="rId16" display="https://online.equipe.com/en/horses/5191847"/>
    <hyperlink ref="A121" r:id="rId17" display="https://online.equipe.com/en/riders/4445364"/>
    <hyperlink ref="B121" r:id="rId18" display="https://online.equipe.com/en/horses/5200704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66"/>
  <sheetViews>
    <sheetView zoomScalePageLayoutView="0" workbookViewId="0" topLeftCell="A31">
      <selection activeCell="A13" sqref="A13:IV13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2" width="2.7109375" style="173" customWidth="1"/>
    <col min="13" max="14" width="3.7109375" style="62" customWidth="1"/>
    <col min="15" max="16" width="3.7109375" style="49" customWidth="1"/>
    <col min="17" max="18" width="3.7109375" style="62" customWidth="1"/>
    <col min="19" max="20" width="3.7109375" style="56" customWidth="1"/>
    <col min="21" max="22" width="3.7109375" style="62" customWidth="1"/>
    <col min="23" max="24" width="3.7109375" style="56" customWidth="1"/>
    <col min="25" max="26" width="3.7109375" style="62" customWidth="1"/>
    <col min="27" max="28" width="3.7109375" style="56" customWidth="1"/>
    <col min="29" max="29" width="2.7109375" style="173" customWidth="1"/>
    <col min="30" max="31" width="3.7109375" style="62" customWidth="1"/>
    <col min="32" max="33" width="3.7109375" style="49" customWidth="1"/>
    <col min="34" max="35" width="3.7109375" style="62" customWidth="1"/>
    <col min="36" max="37" width="3.7109375" style="56" customWidth="1"/>
    <col min="38" max="39" width="3.7109375" style="62" customWidth="1"/>
    <col min="40" max="41" width="3.7109375" style="56" customWidth="1"/>
    <col min="42" max="49" width="9.140625" style="141" customWidth="1"/>
    <col min="50" max="16384" width="9.140625" style="35" customWidth="1"/>
  </cols>
  <sheetData>
    <row r="1" spans="1:41" ht="15">
      <c r="A1" s="8" t="s">
        <v>127</v>
      </c>
      <c r="D1" s="203" t="s">
        <v>344</v>
      </c>
      <c r="E1" s="203"/>
      <c r="F1" s="203"/>
      <c r="G1" s="203"/>
      <c r="H1" s="203"/>
      <c r="I1" s="203"/>
      <c r="J1" s="203"/>
      <c r="K1" s="203"/>
      <c r="M1" s="203" t="s">
        <v>352</v>
      </c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D1" s="203" t="s">
        <v>353</v>
      </c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</row>
    <row r="2" spans="1:41" ht="15">
      <c r="A2" s="49"/>
      <c r="B2" s="49"/>
      <c r="D2" s="204" t="s">
        <v>195</v>
      </c>
      <c r="E2" s="205"/>
      <c r="F2" s="206" t="s">
        <v>346</v>
      </c>
      <c r="G2" s="207"/>
      <c r="H2" s="208" t="s">
        <v>334</v>
      </c>
      <c r="I2" s="209"/>
      <c r="J2" s="210" t="s">
        <v>334</v>
      </c>
      <c r="K2" s="211"/>
      <c r="M2" s="204" t="s">
        <v>25</v>
      </c>
      <c r="N2" s="205"/>
      <c r="O2" s="206" t="s">
        <v>23</v>
      </c>
      <c r="P2" s="207"/>
      <c r="Q2" s="208" t="s">
        <v>326</v>
      </c>
      <c r="R2" s="209"/>
      <c r="S2" s="210" t="s">
        <v>165</v>
      </c>
      <c r="T2" s="211"/>
      <c r="U2" s="208" t="s">
        <v>165</v>
      </c>
      <c r="V2" s="209"/>
      <c r="W2" s="210" t="s">
        <v>24</v>
      </c>
      <c r="X2" s="211"/>
      <c r="Y2" s="204" t="s">
        <v>321</v>
      </c>
      <c r="Z2" s="205"/>
      <c r="AA2" s="210" t="s">
        <v>321</v>
      </c>
      <c r="AB2" s="211"/>
      <c r="AD2" s="204" t="s">
        <v>23</v>
      </c>
      <c r="AE2" s="205"/>
      <c r="AF2" s="206" t="s">
        <v>349</v>
      </c>
      <c r="AG2" s="207"/>
      <c r="AH2" s="208" t="s">
        <v>350</v>
      </c>
      <c r="AI2" s="209"/>
      <c r="AJ2" s="210" t="s">
        <v>350</v>
      </c>
      <c r="AK2" s="211"/>
      <c r="AL2" s="208" t="s">
        <v>350</v>
      </c>
      <c r="AM2" s="209"/>
      <c r="AN2" s="210" t="s">
        <v>351</v>
      </c>
      <c r="AO2" s="211"/>
    </row>
    <row r="3" spans="1:41" ht="2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1</v>
      </c>
      <c r="G3" s="52" t="s">
        <v>20</v>
      </c>
      <c r="H3" s="53">
        <v>2</v>
      </c>
      <c r="I3" s="53" t="s">
        <v>20</v>
      </c>
      <c r="J3" s="54">
        <v>2</v>
      </c>
      <c r="K3" s="54" t="s">
        <v>20</v>
      </c>
      <c r="M3" s="51">
        <v>1</v>
      </c>
      <c r="N3" s="51" t="s">
        <v>20</v>
      </c>
      <c r="O3" s="52">
        <v>2</v>
      </c>
      <c r="P3" s="52" t="s">
        <v>20</v>
      </c>
      <c r="Q3" s="53">
        <v>1</v>
      </c>
      <c r="R3" s="53" t="s">
        <v>20</v>
      </c>
      <c r="S3" s="54">
        <v>2</v>
      </c>
      <c r="T3" s="54" t="s">
        <v>20</v>
      </c>
      <c r="U3" s="53">
        <v>2</v>
      </c>
      <c r="V3" s="53" t="s">
        <v>20</v>
      </c>
      <c r="W3" s="55">
        <v>3</v>
      </c>
      <c r="X3" s="95" t="s">
        <v>20</v>
      </c>
      <c r="Y3" s="51">
        <v>4</v>
      </c>
      <c r="Z3" s="92" t="s">
        <v>20</v>
      </c>
      <c r="AA3" s="55">
        <v>4</v>
      </c>
      <c r="AB3" s="95" t="s">
        <v>20</v>
      </c>
      <c r="AD3" s="51">
        <v>2</v>
      </c>
      <c r="AE3" s="51" t="s">
        <v>20</v>
      </c>
      <c r="AF3" s="52">
        <v>1</v>
      </c>
      <c r="AG3" s="52" t="s">
        <v>20</v>
      </c>
      <c r="AH3" s="53">
        <v>2</v>
      </c>
      <c r="AI3" s="53" t="s">
        <v>20</v>
      </c>
      <c r="AJ3" s="54">
        <v>2</v>
      </c>
      <c r="AK3" s="54" t="s">
        <v>20</v>
      </c>
      <c r="AL3" s="53">
        <v>2</v>
      </c>
      <c r="AM3" s="53" t="s">
        <v>20</v>
      </c>
      <c r="AN3" s="55">
        <v>3</v>
      </c>
      <c r="AO3" s="95" t="s">
        <v>20</v>
      </c>
    </row>
    <row r="4" spans="1:41" ht="15">
      <c r="A4" s="35" t="s">
        <v>128</v>
      </c>
      <c r="B4" s="35" t="s">
        <v>129</v>
      </c>
      <c r="C4" s="168">
        <f aca="true" t="shared" si="0" ref="C4:C35">SUM(D4:AO4)</f>
        <v>20</v>
      </c>
      <c r="D4" s="57"/>
      <c r="E4" s="57"/>
      <c r="F4" s="58"/>
      <c r="G4" s="58"/>
      <c r="H4" s="59">
        <v>2</v>
      </c>
      <c r="I4" s="59">
        <v>2</v>
      </c>
      <c r="J4" s="60">
        <v>2</v>
      </c>
      <c r="K4" s="60">
        <v>1</v>
      </c>
      <c r="M4" s="57"/>
      <c r="N4" s="57"/>
      <c r="O4" s="58"/>
      <c r="P4" s="58"/>
      <c r="Q4" s="59"/>
      <c r="R4" s="59"/>
      <c r="S4" s="60">
        <v>2</v>
      </c>
      <c r="T4" s="60">
        <v>2</v>
      </c>
      <c r="U4" s="59">
        <v>2</v>
      </c>
      <c r="V4" s="59">
        <v>1</v>
      </c>
      <c r="W4" s="61"/>
      <c r="X4" s="61"/>
      <c r="Y4" s="57"/>
      <c r="Z4" s="57"/>
      <c r="AA4" s="61"/>
      <c r="AB4" s="61"/>
      <c r="AD4" s="57"/>
      <c r="AE4" s="57"/>
      <c r="AF4" s="58"/>
      <c r="AG4" s="58"/>
      <c r="AH4" s="59"/>
      <c r="AI4" s="59"/>
      <c r="AJ4" s="60"/>
      <c r="AK4" s="60"/>
      <c r="AL4" s="59">
        <v>2</v>
      </c>
      <c r="AM4" s="59">
        <v>1</v>
      </c>
      <c r="AN4" s="61">
        <v>3</v>
      </c>
      <c r="AO4" s="61"/>
    </row>
    <row r="5" spans="1:41" ht="15">
      <c r="A5" s="35" t="s">
        <v>198</v>
      </c>
      <c r="B5" s="35" t="s">
        <v>199</v>
      </c>
      <c r="C5" s="168">
        <f t="shared" si="0"/>
        <v>14</v>
      </c>
      <c r="D5" s="57"/>
      <c r="E5" s="57"/>
      <c r="F5" s="58">
        <v>1</v>
      </c>
      <c r="G5" s="58"/>
      <c r="H5" s="59"/>
      <c r="I5" s="59"/>
      <c r="J5" s="60"/>
      <c r="K5" s="60"/>
      <c r="M5" s="57"/>
      <c r="N5" s="57"/>
      <c r="O5" s="58">
        <v>2</v>
      </c>
      <c r="P5" s="58">
        <v>1</v>
      </c>
      <c r="Q5" s="59">
        <v>1</v>
      </c>
      <c r="R5" s="59">
        <v>3</v>
      </c>
      <c r="S5" s="60"/>
      <c r="T5" s="60"/>
      <c r="U5" s="59"/>
      <c r="V5" s="59"/>
      <c r="W5" s="61"/>
      <c r="X5" s="61"/>
      <c r="Y5" s="57"/>
      <c r="Z5" s="57"/>
      <c r="AA5" s="61"/>
      <c r="AB5" s="61"/>
      <c r="AD5" s="57">
        <v>2</v>
      </c>
      <c r="AE5" s="57"/>
      <c r="AF5" s="58"/>
      <c r="AG5" s="58"/>
      <c r="AH5" s="59"/>
      <c r="AI5" s="59"/>
      <c r="AJ5" s="60">
        <v>2</v>
      </c>
      <c r="AK5" s="60">
        <v>2</v>
      </c>
      <c r="AL5" s="59"/>
      <c r="AM5" s="59"/>
      <c r="AN5" s="61"/>
      <c r="AO5" s="61"/>
    </row>
    <row r="6" spans="1:41" ht="15">
      <c r="A6" s="35" t="s">
        <v>106</v>
      </c>
      <c r="B6" s="35" t="s">
        <v>45</v>
      </c>
      <c r="C6" s="168">
        <f t="shared" si="0"/>
        <v>13</v>
      </c>
      <c r="D6" s="167"/>
      <c r="E6" s="167"/>
      <c r="F6" s="122">
        <v>1</v>
      </c>
      <c r="G6" s="122">
        <v>3</v>
      </c>
      <c r="H6" s="167">
        <v>2</v>
      </c>
      <c r="I6" s="167">
        <v>1</v>
      </c>
      <c r="J6" s="122"/>
      <c r="K6" s="122"/>
      <c r="M6" s="167"/>
      <c r="N6" s="167"/>
      <c r="O6" s="122"/>
      <c r="P6" s="122"/>
      <c r="Q6" s="167">
        <v>1</v>
      </c>
      <c r="R6" s="167">
        <v>3</v>
      </c>
      <c r="S6" s="122"/>
      <c r="T6" s="122"/>
      <c r="U6" s="167"/>
      <c r="V6" s="167"/>
      <c r="W6" s="122"/>
      <c r="X6" s="122"/>
      <c r="Y6" s="167"/>
      <c r="Z6" s="167"/>
      <c r="AA6" s="122"/>
      <c r="AB6" s="122"/>
      <c r="AD6" s="167"/>
      <c r="AE6" s="167"/>
      <c r="AF6" s="122"/>
      <c r="AG6" s="122"/>
      <c r="AH6" s="167"/>
      <c r="AI6" s="167"/>
      <c r="AJ6" s="122">
        <v>2</v>
      </c>
      <c r="AK6" s="122"/>
      <c r="AL6" s="167"/>
      <c r="AM6" s="167"/>
      <c r="AN6" s="122"/>
      <c r="AO6" s="122"/>
    </row>
    <row r="7" spans="1:41" ht="15">
      <c r="A7" s="35" t="s">
        <v>82</v>
      </c>
      <c r="B7" s="35" t="s">
        <v>265</v>
      </c>
      <c r="C7" s="168">
        <f t="shared" si="0"/>
        <v>12</v>
      </c>
      <c r="D7" s="57">
        <v>1</v>
      </c>
      <c r="E7" s="57">
        <v>1</v>
      </c>
      <c r="F7" s="58">
        <v>1</v>
      </c>
      <c r="G7" s="58">
        <v>1</v>
      </c>
      <c r="H7" s="59"/>
      <c r="I7" s="59"/>
      <c r="J7" s="60"/>
      <c r="K7" s="60"/>
      <c r="M7" s="57"/>
      <c r="N7" s="57"/>
      <c r="O7" s="58">
        <v>2</v>
      </c>
      <c r="P7" s="58"/>
      <c r="Q7" s="59">
        <v>1</v>
      </c>
      <c r="R7" s="59"/>
      <c r="S7" s="60"/>
      <c r="T7" s="60"/>
      <c r="U7" s="59"/>
      <c r="V7" s="59"/>
      <c r="W7" s="61"/>
      <c r="X7" s="61"/>
      <c r="Y7" s="57"/>
      <c r="Z7" s="57"/>
      <c r="AA7" s="61"/>
      <c r="AB7" s="61"/>
      <c r="AD7" s="57">
        <v>2</v>
      </c>
      <c r="AE7" s="57">
        <v>1</v>
      </c>
      <c r="AF7" s="58"/>
      <c r="AG7" s="58"/>
      <c r="AH7" s="59"/>
      <c r="AI7" s="59"/>
      <c r="AJ7" s="60">
        <v>2</v>
      </c>
      <c r="AK7" s="60"/>
      <c r="AL7" s="59"/>
      <c r="AM7" s="59"/>
      <c r="AN7" s="61"/>
      <c r="AO7" s="61"/>
    </row>
    <row r="8" spans="1:41" ht="15">
      <c r="A8" s="35" t="s">
        <v>135</v>
      </c>
      <c r="B8" s="90" t="s">
        <v>159</v>
      </c>
      <c r="C8" s="168">
        <f t="shared" si="0"/>
        <v>11</v>
      </c>
      <c r="D8" s="167"/>
      <c r="E8" s="167"/>
      <c r="F8" s="122"/>
      <c r="G8" s="122"/>
      <c r="H8" s="167"/>
      <c r="I8" s="167"/>
      <c r="J8" s="122">
        <v>2</v>
      </c>
      <c r="K8" s="122">
        <v>2</v>
      </c>
      <c r="M8" s="167"/>
      <c r="N8" s="167"/>
      <c r="O8" s="122"/>
      <c r="P8" s="122"/>
      <c r="Q8" s="167"/>
      <c r="R8" s="167"/>
      <c r="S8" s="122"/>
      <c r="T8" s="122"/>
      <c r="U8" s="167">
        <v>2</v>
      </c>
      <c r="V8" s="167">
        <v>2</v>
      </c>
      <c r="W8" s="122"/>
      <c r="X8" s="122"/>
      <c r="Y8" s="167"/>
      <c r="Z8" s="167"/>
      <c r="AA8" s="122"/>
      <c r="AB8" s="122"/>
      <c r="AD8" s="167"/>
      <c r="AE8" s="167"/>
      <c r="AF8" s="122"/>
      <c r="AG8" s="122"/>
      <c r="AH8" s="167"/>
      <c r="AI8" s="167"/>
      <c r="AJ8" s="122"/>
      <c r="AK8" s="122"/>
      <c r="AL8" s="167"/>
      <c r="AM8" s="167"/>
      <c r="AN8" s="122">
        <v>3</v>
      </c>
      <c r="AO8" s="122"/>
    </row>
    <row r="9" spans="1:41" ht="15">
      <c r="A9" s="35" t="s">
        <v>48</v>
      </c>
      <c r="B9" s="35" t="s">
        <v>237</v>
      </c>
      <c r="C9" s="168">
        <f t="shared" si="0"/>
        <v>11</v>
      </c>
      <c r="D9" s="167"/>
      <c r="E9" s="167"/>
      <c r="F9" s="122"/>
      <c r="G9" s="122"/>
      <c r="H9" s="167"/>
      <c r="I9" s="167"/>
      <c r="J9" s="122">
        <v>2</v>
      </c>
      <c r="K9" s="122"/>
      <c r="M9" s="167"/>
      <c r="N9" s="167"/>
      <c r="O9" s="122"/>
      <c r="P9" s="122"/>
      <c r="Q9" s="167"/>
      <c r="R9" s="167"/>
      <c r="S9" s="122"/>
      <c r="T9" s="122"/>
      <c r="U9" s="167">
        <v>2</v>
      </c>
      <c r="V9" s="167"/>
      <c r="W9" s="122">
        <v>3</v>
      </c>
      <c r="X9" s="122">
        <v>1</v>
      </c>
      <c r="Y9" s="167"/>
      <c r="Z9" s="167"/>
      <c r="AA9" s="122"/>
      <c r="AB9" s="122"/>
      <c r="AD9" s="167"/>
      <c r="AE9" s="167"/>
      <c r="AF9" s="122"/>
      <c r="AG9" s="122"/>
      <c r="AH9" s="167"/>
      <c r="AI9" s="167"/>
      <c r="AJ9" s="122"/>
      <c r="AK9" s="122"/>
      <c r="AL9" s="167"/>
      <c r="AM9" s="167"/>
      <c r="AN9" s="122">
        <v>3</v>
      </c>
      <c r="AO9" s="122"/>
    </row>
    <row r="10" spans="1:41" ht="15">
      <c r="A10" s="35" t="s">
        <v>50</v>
      </c>
      <c r="B10" s="35" t="s">
        <v>266</v>
      </c>
      <c r="C10" s="168">
        <f t="shared" si="0"/>
        <v>10</v>
      </c>
      <c r="D10" s="167"/>
      <c r="E10" s="167"/>
      <c r="F10" s="122"/>
      <c r="G10" s="122"/>
      <c r="H10" s="167"/>
      <c r="I10" s="167"/>
      <c r="J10" s="122"/>
      <c r="K10" s="122"/>
      <c r="M10" s="167"/>
      <c r="N10" s="167"/>
      <c r="O10" s="122"/>
      <c r="P10" s="122"/>
      <c r="Q10" s="167"/>
      <c r="R10" s="167"/>
      <c r="S10" s="122"/>
      <c r="T10" s="122"/>
      <c r="U10" s="167"/>
      <c r="V10" s="167"/>
      <c r="W10" s="122"/>
      <c r="X10" s="122"/>
      <c r="Y10" s="167">
        <v>4</v>
      </c>
      <c r="Z10" s="167">
        <v>1</v>
      </c>
      <c r="AA10" s="122">
        <v>4</v>
      </c>
      <c r="AB10" s="122">
        <v>1</v>
      </c>
      <c r="AD10" s="167"/>
      <c r="AE10" s="167"/>
      <c r="AF10" s="122"/>
      <c r="AG10" s="122"/>
      <c r="AH10" s="167"/>
      <c r="AI10" s="167"/>
      <c r="AJ10" s="122"/>
      <c r="AK10" s="122"/>
      <c r="AL10" s="167"/>
      <c r="AM10" s="167"/>
      <c r="AN10" s="122"/>
      <c r="AO10" s="122"/>
    </row>
    <row r="11" spans="1:41" ht="15">
      <c r="A11" s="35" t="s">
        <v>263</v>
      </c>
      <c r="B11" s="35" t="s">
        <v>145</v>
      </c>
      <c r="C11" s="168">
        <f t="shared" si="0"/>
        <v>10</v>
      </c>
      <c r="D11" s="167"/>
      <c r="E11" s="167"/>
      <c r="F11" s="122">
        <v>1</v>
      </c>
      <c r="G11" s="122">
        <v>3</v>
      </c>
      <c r="H11" s="167"/>
      <c r="I11" s="167"/>
      <c r="J11" s="122"/>
      <c r="K11" s="122"/>
      <c r="M11" s="167"/>
      <c r="N11" s="167"/>
      <c r="O11" s="122"/>
      <c r="P11" s="122"/>
      <c r="Q11" s="167">
        <v>1</v>
      </c>
      <c r="R11" s="167">
        <v>2</v>
      </c>
      <c r="S11" s="122"/>
      <c r="T11" s="122"/>
      <c r="U11" s="167"/>
      <c r="V11" s="167"/>
      <c r="W11" s="122"/>
      <c r="X11" s="122"/>
      <c r="Y11" s="167"/>
      <c r="Z11" s="167"/>
      <c r="AA11" s="122"/>
      <c r="AB11" s="122"/>
      <c r="AD11" s="167"/>
      <c r="AE11" s="167"/>
      <c r="AF11" s="122"/>
      <c r="AG11" s="122"/>
      <c r="AH11" s="167"/>
      <c r="AI11" s="167"/>
      <c r="AJ11" s="122">
        <v>2</v>
      </c>
      <c r="AK11" s="122">
        <v>1</v>
      </c>
      <c r="AL11" s="167"/>
      <c r="AM11" s="167"/>
      <c r="AN11" s="122"/>
      <c r="AO11" s="122"/>
    </row>
    <row r="12" spans="1:41" ht="15">
      <c r="A12" s="35" t="s">
        <v>82</v>
      </c>
      <c r="B12" s="35" t="s">
        <v>83</v>
      </c>
      <c r="C12" s="168">
        <f t="shared" si="0"/>
        <v>9</v>
      </c>
      <c r="D12" s="167"/>
      <c r="E12" s="167"/>
      <c r="F12" s="122"/>
      <c r="G12" s="122"/>
      <c r="H12" s="167"/>
      <c r="I12" s="167"/>
      <c r="J12" s="122">
        <v>2</v>
      </c>
      <c r="K12" s="122"/>
      <c r="M12" s="167"/>
      <c r="N12" s="167"/>
      <c r="O12" s="122"/>
      <c r="P12" s="122"/>
      <c r="Q12" s="167"/>
      <c r="R12" s="167"/>
      <c r="S12" s="122"/>
      <c r="T12" s="122"/>
      <c r="U12" s="167">
        <v>2</v>
      </c>
      <c r="V12" s="167"/>
      <c r="W12" s="122"/>
      <c r="X12" s="122"/>
      <c r="Y12" s="167"/>
      <c r="Z12" s="167"/>
      <c r="AA12" s="122"/>
      <c r="AB12" s="122"/>
      <c r="AD12" s="167"/>
      <c r="AE12" s="167"/>
      <c r="AF12" s="122"/>
      <c r="AG12" s="122"/>
      <c r="AH12" s="167"/>
      <c r="AI12" s="167"/>
      <c r="AJ12" s="122"/>
      <c r="AK12" s="122"/>
      <c r="AL12" s="167"/>
      <c r="AM12" s="167"/>
      <c r="AN12" s="122">
        <v>3</v>
      </c>
      <c r="AO12" s="122">
        <v>2</v>
      </c>
    </row>
    <row r="13" spans="1:41" ht="15">
      <c r="A13" s="35" t="s">
        <v>206</v>
      </c>
      <c r="B13" s="35" t="s">
        <v>153</v>
      </c>
      <c r="C13" s="168">
        <f t="shared" si="0"/>
        <v>9</v>
      </c>
      <c r="D13" s="167"/>
      <c r="E13" s="167"/>
      <c r="F13" s="122"/>
      <c r="G13" s="122"/>
      <c r="H13" s="167">
        <v>2</v>
      </c>
      <c r="I13" s="167"/>
      <c r="J13" s="122"/>
      <c r="K13" s="122"/>
      <c r="M13" s="167"/>
      <c r="N13" s="167"/>
      <c r="O13" s="122">
        <v>2</v>
      </c>
      <c r="P13" s="122">
        <v>1</v>
      </c>
      <c r="Q13" s="167"/>
      <c r="R13" s="167"/>
      <c r="S13" s="122">
        <v>2</v>
      </c>
      <c r="T13" s="122"/>
      <c r="U13" s="167"/>
      <c r="V13" s="167"/>
      <c r="W13" s="122"/>
      <c r="X13" s="122"/>
      <c r="Y13" s="167"/>
      <c r="Z13" s="167"/>
      <c r="AA13" s="122"/>
      <c r="AB13" s="122"/>
      <c r="AD13" s="167"/>
      <c r="AE13" s="167"/>
      <c r="AF13" s="122"/>
      <c r="AG13" s="122"/>
      <c r="AH13" s="167"/>
      <c r="AI13" s="167"/>
      <c r="AJ13" s="122"/>
      <c r="AK13" s="122"/>
      <c r="AL13" s="167">
        <v>2</v>
      </c>
      <c r="AM13" s="167"/>
      <c r="AN13" s="122"/>
      <c r="AO13" s="122"/>
    </row>
    <row r="14" spans="1:41" ht="15">
      <c r="A14" s="35" t="s">
        <v>149</v>
      </c>
      <c r="B14" s="35" t="s">
        <v>323</v>
      </c>
      <c r="C14" s="168">
        <f t="shared" si="0"/>
        <v>9</v>
      </c>
      <c r="D14" s="167">
        <v>1</v>
      </c>
      <c r="E14" s="167"/>
      <c r="F14" s="122">
        <v>1</v>
      </c>
      <c r="G14" s="122"/>
      <c r="H14" s="167"/>
      <c r="I14" s="167"/>
      <c r="J14" s="122"/>
      <c r="K14" s="122"/>
      <c r="M14" s="167">
        <v>1</v>
      </c>
      <c r="N14" s="167">
        <v>1</v>
      </c>
      <c r="O14" s="122"/>
      <c r="P14" s="122"/>
      <c r="Q14" s="167">
        <v>1</v>
      </c>
      <c r="R14" s="167"/>
      <c r="S14" s="122"/>
      <c r="T14" s="122"/>
      <c r="U14" s="167"/>
      <c r="V14" s="167"/>
      <c r="W14" s="122"/>
      <c r="X14" s="122"/>
      <c r="Y14" s="167"/>
      <c r="Z14" s="167"/>
      <c r="AA14" s="122"/>
      <c r="AB14" s="122"/>
      <c r="AD14" s="167">
        <v>2</v>
      </c>
      <c r="AE14" s="167"/>
      <c r="AF14" s="122">
        <v>1</v>
      </c>
      <c r="AG14" s="122">
        <v>1</v>
      </c>
      <c r="AH14" s="167"/>
      <c r="AI14" s="167"/>
      <c r="AJ14" s="122"/>
      <c r="AK14" s="122"/>
      <c r="AL14" s="167"/>
      <c r="AM14" s="167"/>
      <c r="AN14" s="122"/>
      <c r="AO14" s="122"/>
    </row>
    <row r="15" spans="1:41" ht="15">
      <c r="A15" s="35" t="s">
        <v>58</v>
      </c>
      <c r="B15" s="35" t="s">
        <v>59</v>
      </c>
      <c r="C15" s="168">
        <f t="shared" si="0"/>
        <v>8</v>
      </c>
      <c r="D15" s="167"/>
      <c r="E15" s="167"/>
      <c r="F15" s="122"/>
      <c r="G15" s="122"/>
      <c r="H15" s="167"/>
      <c r="I15" s="167"/>
      <c r="J15" s="122">
        <v>2</v>
      </c>
      <c r="K15" s="122"/>
      <c r="M15" s="167"/>
      <c r="N15" s="167"/>
      <c r="O15" s="122"/>
      <c r="P15" s="122"/>
      <c r="Q15" s="167"/>
      <c r="R15" s="167"/>
      <c r="S15" s="122"/>
      <c r="T15" s="122"/>
      <c r="U15" s="167">
        <v>2</v>
      </c>
      <c r="V15" s="167"/>
      <c r="W15" s="122"/>
      <c r="X15" s="122"/>
      <c r="Y15" s="167"/>
      <c r="Z15" s="167"/>
      <c r="AA15" s="122"/>
      <c r="AB15" s="122"/>
      <c r="AD15" s="167"/>
      <c r="AE15" s="167"/>
      <c r="AF15" s="122"/>
      <c r="AG15" s="122"/>
      <c r="AH15" s="167"/>
      <c r="AI15" s="167"/>
      <c r="AJ15" s="122"/>
      <c r="AK15" s="122"/>
      <c r="AL15" s="167"/>
      <c r="AM15" s="167"/>
      <c r="AN15" s="122">
        <v>3</v>
      </c>
      <c r="AO15" s="122">
        <v>1</v>
      </c>
    </row>
    <row r="16" spans="1:41" ht="15">
      <c r="A16" s="35" t="s">
        <v>49</v>
      </c>
      <c r="B16" s="90" t="s">
        <v>113</v>
      </c>
      <c r="C16" s="168">
        <f t="shared" si="0"/>
        <v>8</v>
      </c>
      <c r="D16" s="57"/>
      <c r="E16" s="57"/>
      <c r="F16" s="58"/>
      <c r="G16" s="58"/>
      <c r="H16" s="59"/>
      <c r="I16" s="59"/>
      <c r="J16" s="60"/>
      <c r="K16" s="60"/>
      <c r="M16" s="57"/>
      <c r="N16" s="57"/>
      <c r="O16" s="58"/>
      <c r="P16" s="58"/>
      <c r="Q16" s="59"/>
      <c r="R16" s="59"/>
      <c r="S16" s="60"/>
      <c r="T16" s="60"/>
      <c r="U16" s="59"/>
      <c r="V16" s="59"/>
      <c r="W16" s="61"/>
      <c r="X16" s="61"/>
      <c r="Y16" s="57">
        <v>4</v>
      </c>
      <c r="Z16" s="57"/>
      <c r="AA16" s="61">
        <v>4</v>
      </c>
      <c r="AB16" s="61"/>
      <c r="AD16" s="57"/>
      <c r="AE16" s="57"/>
      <c r="AF16" s="58"/>
      <c r="AG16" s="58"/>
      <c r="AH16" s="59"/>
      <c r="AI16" s="59"/>
      <c r="AJ16" s="60"/>
      <c r="AK16" s="60"/>
      <c r="AL16" s="59"/>
      <c r="AM16" s="59"/>
      <c r="AN16" s="61"/>
      <c r="AO16" s="61"/>
    </row>
    <row r="17" spans="1:41" ht="15">
      <c r="A17" s="35" t="s">
        <v>53</v>
      </c>
      <c r="B17" s="35" t="s">
        <v>54</v>
      </c>
      <c r="C17" s="168">
        <f t="shared" si="0"/>
        <v>7</v>
      </c>
      <c r="D17" s="167"/>
      <c r="E17" s="167"/>
      <c r="F17" s="122"/>
      <c r="G17" s="122"/>
      <c r="H17" s="167">
        <v>2</v>
      </c>
      <c r="I17" s="167"/>
      <c r="J17" s="122"/>
      <c r="K17" s="122"/>
      <c r="M17" s="167"/>
      <c r="N17" s="167"/>
      <c r="O17" s="122"/>
      <c r="P17" s="122"/>
      <c r="Q17" s="167"/>
      <c r="R17" s="167"/>
      <c r="S17" s="122">
        <v>2</v>
      </c>
      <c r="T17" s="122">
        <v>1</v>
      </c>
      <c r="U17" s="167"/>
      <c r="V17" s="167"/>
      <c r="W17" s="122"/>
      <c r="X17" s="122"/>
      <c r="Y17" s="167"/>
      <c r="Z17" s="167"/>
      <c r="AA17" s="122"/>
      <c r="AB17" s="122"/>
      <c r="AD17" s="167"/>
      <c r="AE17" s="167"/>
      <c r="AF17" s="122"/>
      <c r="AG17" s="122"/>
      <c r="AH17" s="167"/>
      <c r="AI17" s="167"/>
      <c r="AJ17" s="122"/>
      <c r="AK17" s="122"/>
      <c r="AL17" s="167">
        <v>2</v>
      </c>
      <c r="AM17" s="167"/>
      <c r="AN17" s="122"/>
      <c r="AO17" s="122"/>
    </row>
    <row r="18" spans="1:35" ht="15">
      <c r="A18" s="35" t="s">
        <v>156</v>
      </c>
      <c r="B18" s="35" t="s">
        <v>110</v>
      </c>
      <c r="C18" s="168">
        <f t="shared" si="0"/>
        <v>6</v>
      </c>
      <c r="D18" s="62">
        <v>1</v>
      </c>
      <c r="AD18" s="62">
        <v>2</v>
      </c>
      <c r="AH18" s="62">
        <v>2</v>
      </c>
      <c r="AI18" s="62">
        <v>1</v>
      </c>
    </row>
    <row r="19" spans="1:41" ht="15">
      <c r="A19" s="35" t="s">
        <v>155</v>
      </c>
      <c r="B19" s="35" t="s">
        <v>251</v>
      </c>
      <c r="C19" s="168">
        <f t="shared" si="0"/>
        <v>5</v>
      </c>
      <c r="D19" s="57"/>
      <c r="E19" s="57"/>
      <c r="F19" s="58"/>
      <c r="G19" s="58"/>
      <c r="H19" s="59"/>
      <c r="I19" s="59"/>
      <c r="J19" s="60"/>
      <c r="K19" s="60"/>
      <c r="M19" s="57"/>
      <c r="N19" s="57"/>
      <c r="O19" s="58"/>
      <c r="P19" s="58"/>
      <c r="Q19" s="59"/>
      <c r="R19" s="59"/>
      <c r="S19" s="60"/>
      <c r="T19" s="60"/>
      <c r="U19" s="59">
        <v>2</v>
      </c>
      <c r="V19" s="59"/>
      <c r="W19" s="61"/>
      <c r="X19" s="61"/>
      <c r="Y19" s="57"/>
      <c r="Z19" s="57"/>
      <c r="AA19" s="61"/>
      <c r="AB19" s="61"/>
      <c r="AD19" s="57"/>
      <c r="AE19" s="57"/>
      <c r="AF19" s="58"/>
      <c r="AG19" s="58"/>
      <c r="AH19" s="59"/>
      <c r="AI19" s="59"/>
      <c r="AJ19" s="60"/>
      <c r="AK19" s="60"/>
      <c r="AL19" s="59"/>
      <c r="AM19" s="59"/>
      <c r="AN19" s="61">
        <v>3</v>
      </c>
      <c r="AO19" s="61"/>
    </row>
    <row r="20" spans="1:41" ht="15">
      <c r="A20" s="86" t="s">
        <v>106</v>
      </c>
      <c r="B20" s="86" t="s">
        <v>241</v>
      </c>
      <c r="C20" s="168">
        <f t="shared" si="0"/>
        <v>5</v>
      </c>
      <c r="D20" s="167"/>
      <c r="E20" s="167"/>
      <c r="F20" s="122">
        <v>1</v>
      </c>
      <c r="G20" s="122"/>
      <c r="H20" s="167"/>
      <c r="I20" s="167"/>
      <c r="J20" s="122"/>
      <c r="K20" s="122"/>
      <c r="M20" s="167"/>
      <c r="N20" s="167"/>
      <c r="O20" s="122"/>
      <c r="P20" s="122"/>
      <c r="Q20" s="167">
        <v>1</v>
      </c>
      <c r="R20" s="167">
        <v>1</v>
      </c>
      <c r="S20" s="122"/>
      <c r="T20" s="122"/>
      <c r="U20" s="167"/>
      <c r="V20" s="167"/>
      <c r="W20" s="122"/>
      <c r="X20" s="122"/>
      <c r="Y20" s="167"/>
      <c r="Z20" s="167"/>
      <c r="AA20" s="122"/>
      <c r="AB20" s="122"/>
      <c r="AD20" s="167"/>
      <c r="AE20" s="167"/>
      <c r="AF20" s="122"/>
      <c r="AG20" s="122"/>
      <c r="AH20" s="167"/>
      <c r="AI20" s="167"/>
      <c r="AJ20" s="122">
        <v>2</v>
      </c>
      <c r="AK20" s="122"/>
      <c r="AL20" s="167"/>
      <c r="AM20" s="167"/>
      <c r="AN20" s="122"/>
      <c r="AO20" s="122"/>
    </row>
    <row r="21" spans="1:41" ht="15">
      <c r="A21" s="35" t="s">
        <v>98</v>
      </c>
      <c r="B21" s="35" t="s">
        <v>250</v>
      </c>
      <c r="C21" s="168">
        <f t="shared" si="0"/>
        <v>4</v>
      </c>
      <c r="D21" s="167"/>
      <c r="E21" s="167"/>
      <c r="F21" s="122"/>
      <c r="G21" s="122"/>
      <c r="H21" s="167"/>
      <c r="I21" s="167"/>
      <c r="J21" s="122"/>
      <c r="K21" s="122"/>
      <c r="M21" s="167"/>
      <c r="N21" s="167"/>
      <c r="O21" s="122"/>
      <c r="P21" s="122"/>
      <c r="Q21" s="167"/>
      <c r="R21" s="167"/>
      <c r="S21" s="122">
        <v>2</v>
      </c>
      <c r="T21" s="122"/>
      <c r="U21" s="167"/>
      <c r="V21" s="167"/>
      <c r="W21" s="122"/>
      <c r="X21" s="122"/>
      <c r="Y21" s="167"/>
      <c r="Z21" s="167"/>
      <c r="AA21" s="122"/>
      <c r="AB21" s="122"/>
      <c r="AD21" s="167"/>
      <c r="AE21" s="167"/>
      <c r="AF21" s="122"/>
      <c r="AG21" s="122"/>
      <c r="AH21" s="167">
        <v>2</v>
      </c>
      <c r="AI21" s="167"/>
      <c r="AJ21" s="122"/>
      <c r="AK21" s="122"/>
      <c r="AL21" s="167"/>
      <c r="AM21" s="167"/>
      <c r="AN21" s="122"/>
      <c r="AO21" s="122"/>
    </row>
    <row r="22" spans="1:41" ht="15">
      <c r="A22" s="35" t="s">
        <v>89</v>
      </c>
      <c r="B22" s="35" t="s">
        <v>207</v>
      </c>
      <c r="C22" s="168">
        <f t="shared" si="0"/>
        <v>4</v>
      </c>
      <c r="D22" s="167"/>
      <c r="E22" s="167"/>
      <c r="F22" s="122">
        <v>1</v>
      </c>
      <c r="G22" s="122">
        <v>2</v>
      </c>
      <c r="H22" s="167"/>
      <c r="I22" s="167"/>
      <c r="J22" s="122"/>
      <c r="K22" s="122"/>
      <c r="M22" s="167"/>
      <c r="N22" s="167"/>
      <c r="O22" s="122"/>
      <c r="P22" s="122"/>
      <c r="Q22" s="167">
        <v>1</v>
      </c>
      <c r="R22" s="167"/>
      <c r="S22" s="122"/>
      <c r="T22" s="122"/>
      <c r="U22" s="167"/>
      <c r="V22" s="167"/>
      <c r="W22" s="122"/>
      <c r="X22" s="122"/>
      <c r="Y22" s="167"/>
      <c r="Z22" s="167"/>
      <c r="AA22" s="122"/>
      <c r="AB22" s="122"/>
      <c r="AD22" s="167"/>
      <c r="AE22" s="167"/>
      <c r="AF22" s="122"/>
      <c r="AG22" s="122"/>
      <c r="AH22" s="167"/>
      <c r="AI22" s="167"/>
      <c r="AJ22" s="122"/>
      <c r="AK22" s="122"/>
      <c r="AL22" s="167"/>
      <c r="AM22" s="167"/>
      <c r="AN22" s="122"/>
      <c r="AO22" s="122"/>
    </row>
    <row r="23" spans="1:41" ht="15">
      <c r="A23" s="35" t="s">
        <v>347</v>
      </c>
      <c r="B23" s="35" t="s">
        <v>107</v>
      </c>
      <c r="C23" s="168">
        <f t="shared" si="0"/>
        <v>4</v>
      </c>
      <c r="D23" s="167"/>
      <c r="E23" s="167"/>
      <c r="F23" s="122"/>
      <c r="G23" s="122"/>
      <c r="H23" s="167"/>
      <c r="I23" s="167"/>
      <c r="J23" s="122"/>
      <c r="K23" s="122"/>
      <c r="M23" s="167"/>
      <c r="N23" s="167"/>
      <c r="O23" s="122"/>
      <c r="P23" s="122"/>
      <c r="Q23" s="167">
        <v>1</v>
      </c>
      <c r="R23" s="167"/>
      <c r="S23" s="122"/>
      <c r="T23" s="122"/>
      <c r="U23" s="167"/>
      <c r="V23" s="167"/>
      <c r="W23" s="122"/>
      <c r="X23" s="122"/>
      <c r="Y23" s="167"/>
      <c r="Z23" s="167"/>
      <c r="AA23" s="122"/>
      <c r="AB23" s="122"/>
      <c r="AD23" s="167"/>
      <c r="AE23" s="167"/>
      <c r="AF23" s="122">
        <v>1</v>
      </c>
      <c r="AG23" s="122">
        <v>2</v>
      </c>
      <c r="AH23" s="167"/>
      <c r="AI23" s="167"/>
      <c r="AJ23" s="122"/>
      <c r="AK23" s="122"/>
      <c r="AL23" s="167"/>
      <c r="AM23" s="167"/>
      <c r="AN23" s="122"/>
      <c r="AO23" s="122"/>
    </row>
    <row r="24" spans="1:41" ht="15">
      <c r="A24" s="35" t="s">
        <v>294</v>
      </c>
      <c r="B24" s="35" t="s">
        <v>295</v>
      </c>
      <c r="C24" s="168">
        <f t="shared" si="0"/>
        <v>3</v>
      </c>
      <c r="D24" s="167">
        <v>1</v>
      </c>
      <c r="E24" s="167">
        <v>1</v>
      </c>
      <c r="F24" s="122"/>
      <c r="G24" s="122"/>
      <c r="H24" s="167"/>
      <c r="I24" s="167"/>
      <c r="J24" s="122"/>
      <c r="K24" s="122"/>
      <c r="M24" s="167">
        <v>1</v>
      </c>
      <c r="N24" s="167"/>
      <c r="O24" s="122"/>
      <c r="P24" s="122"/>
      <c r="Q24" s="167"/>
      <c r="R24" s="167"/>
      <c r="S24" s="122"/>
      <c r="T24" s="122"/>
      <c r="U24" s="167"/>
      <c r="V24" s="167"/>
      <c r="W24" s="122"/>
      <c r="X24" s="122"/>
      <c r="Y24" s="167"/>
      <c r="Z24" s="167"/>
      <c r="AA24" s="122"/>
      <c r="AB24" s="122"/>
      <c r="AD24" s="167"/>
      <c r="AE24" s="167"/>
      <c r="AF24" s="122"/>
      <c r="AG24" s="122"/>
      <c r="AH24" s="167"/>
      <c r="AI24" s="167"/>
      <c r="AJ24" s="122"/>
      <c r="AK24" s="122"/>
      <c r="AL24" s="167"/>
      <c r="AM24" s="167"/>
      <c r="AN24" s="122"/>
      <c r="AO24" s="122"/>
    </row>
    <row r="25" spans="1:41" ht="15">
      <c r="A25" s="35" t="s">
        <v>49</v>
      </c>
      <c r="B25" s="90" t="s">
        <v>112</v>
      </c>
      <c r="C25" s="168">
        <f t="shared" si="0"/>
        <v>3</v>
      </c>
      <c r="D25" s="57"/>
      <c r="E25" s="57"/>
      <c r="F25" s="58"/>
      <c r="G25" s="58"/>
      <c r="H25" s="59"/>
      <c r="I25" s="59"/>
      <c r="J25" s="60"/>
      <c r="K25" s="60"/>
      <c r="M25" s="57"/>
      <c r="N25" s="57"/>
      <c r="O25" s="58"/>
      <c r="P25" s="58"/>
      <c r="Q25" s="59"/>
      <c r="R25" s="59"/>
      <c r="S25" s="60"/>
      <c r="T25" s="60"/>
      <c r="U25" s="59"/>
      <c r="V25" s="59"/>
      <c r="W25" s="61">
        <v>3</v>
      </c>
      <c r="X25" s="61"/>
      <c r="Y25" s="57"/>
      <c r="Z25" s="57"/>
      <c r="AA25" s="61"/>
      <c r="AB25" s="61"/>
      <c r="AD25" s="57"/>
      <c r="AE25" s="57"/>
      <c r="AF25" s="58"/>
      <c r="AG25" s="58"/>
      <c r="AH25" s="59"/>
      <c r="AI25" s="59"/>
      <c r="AJ25" s="60"/>
      <c r="AK25" s="60"/>
      <c r="AL25" s="59"/>
      <c r="AM25" s="59"/>
      <c r="AN25" s="61"/>
      <c r="AO25" s="61"/>
    </row>
    <row r="26" spans="1:41" ht="15">
      <c r="A26" s="35" t="s">
        <v>331</v>
      </c>
      <c r="B26" s="35" t="s">
        <v>332</v>
      </c>
      <c r="C26" s="168">
        <f t="shared" si="0"/>
        <v>3</v>
      </c>
      <c r="D26" s="167">
        <v>2</v>
      </c>
      <c r="E26" s="167">
        <v>1</v>
      </c>
      <c r="F26" s="122"/>
      <c r="G26" s="122"/>
      <c r="H26" s="167"/>
      <c r="I26" s="167"/>
      <c r="J26" s="122"/>
      <c r="K26" s="122"/>
      <c r="M26" s="167"/>
      <c r="N26" s="167"/>
      <c r="O26" s="122"/>
      <c r="P26" s="122"/>
      <c r="Q26" s="167"/>
      <c r="R26" s="167"/>
      <c r="S26" s="122"/>
      <c r="T26" s="122"/>
      <c r="U26" s="167"/>
      <c r="V26" s="167"/>
      <c r="W26" s="122"/>
      <c r="X26" s="122"/>
      <c r="Y26" s="167"/>
      <c r="Z26" s="167"/>
      <c r="AA26" s="122"/>
      <c r="AB26" s="122"/>
      <c r="AD26" s="167"/>
      <c r="AE26" s="167"/>
      <c r="AF26" s="122"/>
      <c r="AG26" s="122"/>
      <c r="AH26" s="167"/>
      <c r="AI26" s="167"/>
      <c r="AJ26" s="122"/>
      <c r="AK26" s="122"/>
      <c r="AL26" s="167"/>
      <c r="AM26" s="167"/>
      <c r="AN26" s="122"/>
      <c r="AO26" s="122"/>
    </row>
    <row r="27" spans="1:41" ht="15" customHeight="1">
      <c r="A27" s="35" t="s">
        <v>329</v>
      </c>
      <c r="B27" s="35" t="s">
        <v>330</v>
      </c>
      <c r="C27" s="168">
        <f t="shared" si="0"/>
        <v>3</v>
      </c>
      <c r="D27" s="167">
        <v>2</v>
      </c>
      <c r="E27" s="167">
        <v>1</v>
      </c>
      <c r="F27" s="122"/>
      <c r="G27" s="122"/>
      <c r="H27" s="167"/>
      <c r="I27" s="167"/>
      <c r="J27" s="122"/>
      <c r="K27" s="122"/>
      <c r="M27" s="167"/>
      <c r="N27" s="167"/>
      <c r="O27" s="122"/>
      <c r="P27" s="122"/>
      <c r="Q27" s="167"/>
      <c r="R27" s="167"/>
      <c r="S27" s="122"/>
      <c r="T27" s="122"/>
      <c r="U27" s="167"/>
      <c r="V27" s="167"/>
      <c r="W27" s="122"/>
      <c r="X27" s="122"/>
      <c r="Y27" s="167"/>
      <c r="Z27" s="167"/>
      <c r="AA27" s="122"/>
      <c r="AB27" s="122"/>
      <c r="AD27" s="167"/>
      <c r="AE27" s="167"/>
      <c r="AF27" s="122"/>
      <c r="AG27" s="122"/>
      <c r="AH27" s="167"/>
      <c r="AI27" s="167"/>
      <c r="AJ27" s="122"/>
      <c r="AK27" s="122"/>
      <c r="AL27" s="167"/>
      <c r="AM27" s="167"/>
      <c r="AN27" s="122"/>
      <c r="AO27" s="122"/>
    </row>
    <row r="28" spans="1:41" ht="15" customHeight="1">
      <c r="A28" s="35" t="s">
        <v>37</v>
      </c>
      <c r="B28" s="35" t="s">
        <v>95</v>
      </c>
      <c r="C28" s="168">
        <f t="shared" si="0"/>
        <v>2</v>
      </c>
      <c r="D28" s="167"/>
      <c r="E28" s="167"/>
      <c r="F28" s="122">
        <v>1</v>
      </c>
      <c r="G28" s="122"/>
      <c r="H28" s="167"/>
      <c r="I28" s="167"/>
      <c r="J28" s="122"/>
      <c r="K28" s="122"/>
      <c r="M28" s="167"/>
      <c r="N28" s="167"/>
      <c r="O28" s="122"/>
      <c r="P28" s="122"/>
      <c r="Q28" s="167">
        <v>1</v>
      </c>
      <c r="R28" s="167"/>
      <c r="S28" s="122"/>
      <c r="T28" s="122"/>
      <c r="U28" s="167"/>
      <c r="V28" s="167"/>
      <c r="W28" s="122"/>
      <c r="X28" s="122"/>
      <c r="Y28" s="167"/>
      <c r="Z28" s="167"/>
      <c r="AA28" s="122"/>
      <c r="AB28" s="122"/>
      <c r="AD28" s="167"/>
      <c r="AE28" s="167"/>
      <c r="AF28" s="122"/>
      <c r="AG28" s="122"/>
      <c r="AH28" s="167"/>
      <c r="AI28" s="167"/>
      <c r="AJ28" s="122"/>
      <c r="AK28" s="122"/>
      <c r="AL28" s="167"/>
      <c r="AM28" s="167"/>
      <c r="AN28" s="122"/>
      <c r="AO28" s="122"/>
    </row>
    <row r="29" spans="1:41" ht="15" customHeight="1">
      <c r="A29" s="35" t="s">
        <v>128</v>
      </c>
      <c r="B29" s="35" t="s">
        <v>38</v>
      </c>
      <c r="C29" s="168">
        <f t="shared" si="0"/>
        <v>2</v>
      </c>
      <c r="D29" s="57">
        <v>1</v>
      </c>
      <c r="E29" s="57"/>
      <c r="F29" s="58">
        <v>1</v>
      </c>
      <c r="G29" s="58"/>
      <c r="H29" s="59"/>
      <c r="I29" s="59"/>
      <c r="J29" s="60"/>
      <c r="K29" s="60"/>
      <c r="M29" s="57"/>
      <c r="N29" s="57"/>
      <c r="O29" s="58"/>
      <c r="P29" s="58"/>
      <c r="Q29" s="59"/>
      <c r="R29" s="59"/>
      <c r="S29" s="60"/>
      <c r="T29" s="60"/>
      <c r="U29" s="59"/>
      <c r="V29" s="59"/>
      <c r="W29" s="61"/>
      <c r="X29" s="61"/>
      <c r="Y29" s="57"/>
      <c r="Z29" s="57"/>
      <c r="AA29" s="61"/>
      <c r="AB29" s="61"/>
      <c r="AD29" s="57"/>
      <c r="AE29" s="57"/>
      <c r="AF29" s="58"/>
      <c r="AG29" s="58"/>
      <c r="AH29" s="59"/>
      <c r="AI29" s="59"/>
      <c r="AJ29" s="60"/>
      <c r="AK29" s="60"/>
      <c r="AL29" s="59"/>
      <c r="AM29" s="59"/>
      <c r="AN29" s="61"/>
      <c r="AO29" s="61"/>
    </row>
    <row r="30" spans="1:41" ht="15" customHeight="1">
      <c r="A30" s="35" t="s">
        <v>72</v>
      </c>
      <c r="B30" s="35" t="s">
        <v>267</v>
      </c>
      <c r="C30" s="168">
        <f t="shared" si="0"/>
        <v>2</v>
      </c>
      <c r="D30" s="167">
        <v>2</v>
      </c>
      <c r="E30" s="167"/>
      <c r="F30" s="122"/>
      <c r="G30" s="122"/>
      <c r="H30" s="167"/>
      <c r="I30" s="167"/>
      <c r="J30" s="122"/>
      <c r="K30" s="122"/>
      <c r="M30" s="167"/>
      <c r="N30" s="167"/>
      <c r="O30" s="122"/>
      <c r="P30" s="122"/>
      <c r="Q30" s="167"/>
      <c r="R30" s="167"/>
      <c r="S30" s="122"/>
      <c r="T30" s="122"/>
      <c r="U30" s="167"/>
      <c r="V30" s="167"/>
      <c r="W30" s="122"/>
      <c r="X30" s="122"/>
      <c r="Y30" s="167"/>
      <c r="Z30" s="167"/>
      <c r="AA30" s="122"/>
      <c r="AB30" s="122"/>
      <c r="AD30" s="167"/>
      <c r="AE30" s="167"/>
      <c r="AF30" s="122"/>
      <c r="AG30" s="122"/>
      <c r="AH30" s="167"/>
      <c r="AI30" s="167"/>
      <c r="AJ30" s="122"/>
      <c r="AK30" s="122"/>
      <c r="AL30" s="167"/>
      <c r="AM30" s="167"/>
      <c r="AN30" s="122"/>
      <c r="AO30" s="122"/>
    </row>
    <row r="31" spans="1:41" ht="15" customHeight="1">
      <c r="A31" s="35" t="s">
        <v>196</v>
      </c>
      <c r="B31" s="35" t="s">
        <v>322</v>
      </c>
      <c r="C31" s="168">
        <f t="shared" si="0"/>
        <v>2</v>
      </c>
      <c r="D31" s="167">
        <v>2</v>
      </c>
      <c r="E31" s="167"/>
      <c r="F31" s="122"/>
      <c r="G31" s="122"/>
      <c r="H31" s="167"/>
      <c r="I31" s="167"/>
      <c r="J31" s="122"/>
      <c r="K31" s="122"/>
      <c r="M31" s="167"/>
      <c r="N31" s="167"/>
      <c r="O31" s="122"/>
      <c r="P31" s="122"/>
      <c r="Q31" s="167"/>
      <c r="R31" s="167"/>
      <c r="S31" s="122"/>
      <c r="T31" s="122"/>
      <c r="U31" s="167"/>
      <c r="V31" s="167"/>
      <c r="W31" s="122"/>
      <c r="X31" s="122"/>
      <c r="Y31" s="167"/>
      <c r="Z31" s="167"/>
      <c r="AA31" s="122"/>
      <c r="AB31" s="122"/>
      <c r="AD31" s="167"/>
      <c r="AE31" s="167"/>
      <c r="AF31" s="122"/>
      <c r="AG31" s="122"/>
      <c r="AH31" s="167"/>
      <c r="AI31" s="167"/>
      <c r="AJ31" s="122"/>
      <c r="AK31" s="122"/>
      <c r="AL31" s="167"/>
      <c r="AM31" s="167"/>
      <c r="AN31" s="122"/>
      <c r="AO31" s="122"/>
    </row>
    <row r="32" spans="1:41" ht="15" customHeight="1">
      <c r="A32" s="35" t="s">
        <v>200</v>
      </c>
      <c r="B32" s="35" t="s">
        <v>345</v>
      </c>
      <c r="C32" s="168">
        <f t="shared" si="0"/>
        <v>2</v>
      </c>
      <c r="D32" s="57">
        <v>2</v>
      </c>
      <c r="E32" s="57"/>
      <c r="F32" s="58"/>
      <c r="G32" s="58"/>
      <c r="H32" s="59"/>
      <c r="I32" s="59"/>
      <c r="J32" s="60"/>
      <c r="K32" s="60"/>
      <c r="M32" s="57"/>
      <c r="N32" s="57"/>
      <c r="O32" s="58"/>
      <c r="P32" s="58"/>
      <c r="Q32" s="59"/>
      <c r="R32" s="59"/>
      <c r="S32" s="60"/>
      <c r="T32" s="60"/>
      <c r="U32" s="59"/>
      <c r="V32" s="59"/>
      <c r="W32" s="61"/>
      <c r="X32" s="61"/>
      <c r="Y32" s="57"/>
      <c r="Z32" s="57"/>
      <c r="AA32" s="61"/>
      <c r="AB32" s="61"/>
      <c r="AD32" s="57"/>
      <c r="AE32" s="57"/>
      <c r="AF32" s="58"/>
      <c r="AG32" s="58"/>
      <c r="AH32" s="59"/>
      <c r="AI32" s="59"/>
      <c r="AJ32" s="60"/>
      <c r="AK32" s="60"/>
      <c r="AL32" s="59"/>
      <c r="AM32" s="59"/>
      <c r="AN32" s="61"/>
      <c r="AO32" s="61"/>
    </row>
    <row r="33" spans="1:41" ht="15" customHeight="1">
      <c r="A33" s="35" t="s">
        <v>249</v>
      </c>
      <c r="B33" s="35" t="s">
        <v>104</v>
      </c>
      <c r="C33" s="168">
        <f t="shared" si="0"/>
        <v>1</v>
      </c>
      <c r="D33" s="167"/>
      <c r="E33" s="167"/>
      <c r="F33" s="122">
        <v>1</v>
      </c>
      <c r="G33" s="122"/>
      <c r="H33" s="167"/>
      <c r="I33" s="167"/>
      <c r="J33" s="122"/>
      <c r="K33" s="122"/>
      <c r="M33" s="167"/>
      <c r="N33" s="167"/>
      <c r="O33" s="122"/>
      <c r="P33" s="122"/>
      <c r="Q33" s="167"/>
      <c r="R33" s="167"/>
      <c r="S33" s="122"/>
      <c r="T33" s="122"/>
      <c r="U33" s="167"/>
      <c r="V33" s="167"/>
      <c r="W33" s="122"/>
      <c r="X33" s="122"/>
      <c r="Y33" s="167"/>
      <c r="Z33" s="167"/>
      <c r="AA33" s="122"/>
      <c r="AB33" s="122"/>
      <c r="AD33" s="167"/>
      <c r="AE33" s="167"/>
      <c r="AF33" s="122"/>
      <c r="AG33" s="122"/>
      <c r="AH33" s="167"/>
      <c r="AI33" s="167"/>
      <c r="AJ33" s="122"/>
      <c r="AK33" s="122"/>
      <c r="AL33" s="167"/>
      <c r="AM33" s="167"/>
      <c r="AN33" s="122"/>
      <c r="AO33" s="122"/>
    </row>
    <row r="34" spans="1:41" ht="15" customHeight="1">
      <c r="A34" s="35" t="s">
        <v>40</v>
      </c>
      <c r="B34" s="35" t="s">
        <v>41</v>
      </c>
      <c r="C34" s="168">
        <f t="shared" si="0"/>
        <v>1</v>
      </c>
      <c r="D34" s="167">
        <v>1</v>
      </c>
      <c r="E34" s="167"/>
      <c r="F34" s="122"/>
      <c r="G34" s="122"/>
      <c r="H34" s="167"/>
      <c r="I34" s="167"/>
      <c r="J34" s="122"/>
      <c r="K34" s="122"/>
      <c r="M34" s="167"/>
      <c r="N34" s="167"/>
      <c r="O34" s="122"/>
      <c r="P34" s="122"/>
      <c r="Q34" s="167"/>
      <c r="R34" s="167"/>
      <c r="S34" s="122"/>
      <c r="T34" s="122"/>
      <c r="U34" s="167"/>
      <c r="V34" s="167"/>
      <c r="W34" s="122"/>
      <c r="X34" s="122"/>
      <c r="Y34" s="167"/>
      <c r="Z34" s="167"/>
      <c r="AA34" s="122"/>
      <c r="AB34" s="122"/>
      <c r="AD34" s="167"/>
      <c r="AE34" s="167"/>
      <c r="AF34" s="122"/>
      <c r="AG34" s="122"/>
      <c r="AH34" s="167"/>
      <c r="AI34" s="167"/>
      <c r="AJ34" s="122"/>
      <c r="AK34" s="122"/>
      <c r="AL34" s="167"/>
      <c r="AM34" s="167"/>
      <c r="AN34" s="122"/>
      <c r="AO34" s="122"/>
    </row>
    <row r="35" spans="1:41" ht="15" customHeight="1">
      <c r="A35" s="35" t="s">
        <v>230</v>
      </c>
      <c r="B35" s="35" t="s">
        <v>138</v>
      </c>
      <c r="C35" s="168">
        <f t="shared" si="0"/>
        <v>1</v>
      </c>
      <c r="D35" s="167"/>
      <c r="E35" s="167"/>
      <c r="F35" s="122"/>
      <c r="G35" s="122"/>
      <c r="H35" s="167"/>
      <c r="I35" s="167"/>
      <c r="J35" s="122"/>
      <c r="K35" s="122"/>
      <c r="M35" s="167"/>
      <c r="N35" s="167"/>
      <c r="O35" s="122"/>
      <c r="P35" s="122"/>
      <c r="Q35" s="167">
        <v>1</v>
      </c>
      <c r="R35" s="167"/>
      <c r="S35" s="122"/>
      <c r="T35" s="122"/>
      <c r="U35" s="167"/>
      <c r="V35" s="167"/>
      <c r="W35" s="122"/>
      <c r="X35" s="122"/>
      <c r="Y35" s="167"/>
      <c r="Z35" s="167"/>
      <c r="AA35" s="122"/>
      <c r="AB35" s="122"/>
      <c r="AD35" s="167"/>
      <c r="AE35" s="167"/>
      <c r="AF35" s="122"/>
      <c r="AG35" s="122"/>
      <c r="AH35" s="167"/>
      <c r="AI35" s="167"/>
      <c r="AJ35" s="122"/>
      <c r="AK35" s="122"/>
      <c r="AL35" s="167"/>
      <c r="AM35" s="167"/>
      <c r="AN35" s="122"/>
      <c r="AO35" s="122"/>
    </row>
    <row r="36" spans="1:41" ht="15" customHeight="1" hidden="1">
      <c r="A36" s="35" t="s">
        <v>50</v>
      </c>
      <c r="B36" s="90" t="s">
        <v>36</v>
      </c>
      <c r="C36" s="168">
        <f aca="true" t="shared" si="1" ref="C36:C67">SUM(D36:AO36)</f>
        <v>0</v>
      </c>
      <c r="D36" s="57"/>
      <c r="E36" s="57"/>
      <c r="F36" s="58"/>
      <c r="G36" s="58"/>
      <c r="H36" s="59"/>
      <c r="I36" s="59"/>
      <c r="J36" s="60"/>
      <c r="K36" s="60"/>
      <c r="M36" s="57"/>
      <c r="N36" s="57"/>
      <c r="O36" s="58"/>
      <c r="P36" s="58"/>
      <c r="Q36" s="59"/>
      <c r="R36" s="59"/>
      <c r="S36" s="60"/>
      <c r="T36" s="60"/>
      <c r="U36" s="59"/>
      <c r="V36" s="59"/>
      <c r="W36" s="61"/>
      <c r="X36" s="61"/>
      <c r="Y36" s="57"/>
      <c r="Z36" s="57"/>
      <c r="AA36" s="61"/>
      <c r="AB36" s="61"/>
      <c r="AD36" s="57"/>
      <c r="AE36" s="57"/>
      <c r="AF36" s="58"/>
      <c r="AG36" s="58"/>
      <c r="AH36" s="59"/>
      <c r="AI36" s="59"/>
      <c r="AJ36" s="60"/>
      <c r="AK36" s="60"/>
      <c r="AL36" s="59"/>
      <c r="AM36" s="59"/>
      <c r="AN36" s="61"/>
      <c r="AO36" s="61"/>
    </row>
    <row r="37" spans="1:41" ht="15" customHeight="1" hidden="1">
      <c r="A37" s="35" t="s">
        <v>256</v>
      </c>
      <c r="B37" s="35" t="s">
        <v>257</v>
      </c>
      <c r="C37" s="168">
        <f t="shared" si="1"/>
        <v>0</v>
      </c>
      <c r="D37" s="167"/>
      <c r="E37" s="167"/>
      <c r="F37" s="122"/>
      <c r="G37" s="122"/>
      <c r="H37" s="167"/>
      <c r="I37" s="167"/>
      <c r="J37" s="122"/>
      <c r="K37" s="122"/>
      <c r="M37" s="167"/>
      <c r="N37" s="167"/>
      <c r="O37" s="122"/>
      <c r="P37" s="122"/>
      <c r="Q37" s="167"/>
      <c r="R37" s="167"/>
      <c r="S37" s="122"/>
      <c r="T37" s="122"/>
      <c r="U37" s="167"/>
      <c r="V37" s="167"/>
      <c r="W37" s="122"/>
      <c r="X37" s="122"/>
      <c r="Y37" s="167"/>
      <c r="Z37" s="167"/>
      <c r="AA37" s="122"/>
      <c r="AB37" s="122"/>
      <c r="AD37" s="167"/>
      <c r="AE37" s="167"/>
      <c r="AF37" s="122"/>
      <c r="AG37" s="122"/>
      <c r="AH37" s="167"/>
      <c r="AI37" s="167"/>
      <c r="AJ37" s="122"/>
      <c r="AK37" s="122"/>
      <c r="AL37" s="167"/>
      <c r="AM37" s="167"/>
      <c r="AN37" s="122"/>
      <c r="AO37" s="122"/>
    </row>
    <row r="38" spans="1:41" ht="15" customHeight="1" hidden="1">
      <c r="A38" s="35" t="s">
        <v>70</v>
      </c>
      <c r="B38" s="35" t="s">
        <v>260</v>
      </c>
      <c r="C38" s="168">
        <f t="shared" si="1"/>
        <v>0</v>
      </c>
      <c r="D38" s="167"/>
      <c r="E38" s="167"/>
      <c r="F38" s="122"/>
      <c r="G38" s="122"/>
      <c r="H38" s="167"/>
      <c r="I38" s="167"/>
      <c r="J38" s="122"/>
      <c r="K38" s="122"/>
      <c r="M38" s="167"/>
      <c r="N38" s="167"/>
      <c r="O38" s="122"/>
      <c r="P38" s="122"/>
      <c r="Q38" s="167"/>
      <c r="R38" s="167"/>
      <c r="S38" s="122"/>
      <c r="T38" s="122"/>
      <c r="U38" s="167"/>
      <c r="V38" s="167"/>
      <c r="W38" s="122"/>
      <c r="X38" s="122"/>
      <c r="Y38" s="167"/>
      <c r="Z38" s="167"/>
      <c r="AA38" s="122"/>
      <c r="AB38" s="122"/>
      <c r="AD38" s="167"/>
      <c r="AE38" s="167"/>
      <c r="AF38" s="122"/>
      <c r="AG38" s="122"/>
      <c r="AH38" s="167"/>
      <c r="AI38" s="167"/>
      <c r="AJ38" s="122"/>
      <c r="AK38" s="122"/>
      <c r="AL38" s="167"/>
      <c r="AM38" s="167"/>
      <c r="AN38" s="122"/>
      <c r="AO38" s="122"/>
    </row>
    <row r="39" spans="1:49" ht="15" customHeight="1" hidden="1">
      <c r="A39" s="35" t="s">
        <v>134</v>
      </c>
      <c r="B39" s="90" t="s">
        <v>158</v>
      </c>
      <c r="C39" s="168">
        <f t="shared" si="1"/>
        <v>0</v>
      </c>
      <c r="D39" s="167"/>
      <c r="E39" s="167"/>
      <c r="F39" s="169"/>
      <c r="G39" s="169"/>
      <c r="H39" s="167"/>
      <c r="I39" s="167"/>
      <c r="J39" s="122"/>
      <c r="K39" s="122"/>
      <c r="L39" s="174"/>
      <c r="M39" s="167"/>
      <c r="N39" s="167"/>
      <c r="O39" s="169"/>
      <c r="P39" s="169"/>
      <c r="Q39" s="167"/>
      <c r="R39" s="167"/>
      <c r="S39" s="122"/>
      <c r="T39" s="122"/>
      <c r="U39" s="167"/>
      <c r="V39" s="167"/>
      <c r="W39" s="122"/>
      <c r="X39" s="122"/>
      <c r="Y39" s="167"/>
      <c r="Z39" s="167"/>
      <c r="AA39" s="122"/>
      <c r="AB39" s="122"/>
      <c r="AC39" s="174"/>
      <c r="AD39" s="167"/>
      <c r="AE39" s="167"/>
      <c r="AF39" s="169"/>
      <c r="AG39" s="169"/>
      <c r="AH39" s="167"/>
      <c r="AI39" s="167"/>
      <c r="AJ39" s="122"/>
      <c r="AK39" s="122"/>
      <c r="AL39" s="167"/>
      <c r="AM39" s="167"/>
      <c r="AN39" s="122"/>
      <c r="AO39" s="122"/>
      <c r="AP39" s="56"/>
      <c r="AQ39" s="56"/>
      <c r="AR39" s="56"/>
      <c r="AS39" s="56"/>
      <c r="AT39" s="56"/>
      <c r="AU39" s="56"/>
      <c r="AV39" s="56"/>
      <c r="AW39" s="56"/>
    </row>
    <row r="40" spans="1:41" ht="15" customHeight="1" hidden="1">
      <c r="A40" s="35" t="s">
        <v>169</v>
      </c>
      <c r="B40" s="35" t="s">
        <v>252</v>
      </c>
      <c r="C40" s="168">
        <f t="shared" si="1"/>
        <v>0</v>
      </c>
      <c r="D40" s="57"/>
      <c r="E40" s="57"/>
      <c r="F40" s="58"/>
      <c r="G40" s="58"/>
      <c r="H40" s="59"/>
      <c r="I40" s="59"/>
      <c r="J40" s="60"/>
      <c r="K40" s="60"/>
      <c r="M40" s="57"/>
      <c r="N40" s="57"/>
      <c r="O40" s="58"/>
      <c r="P40" s="58"/>
      <c r="Q40" s="59"/>
      <c r="R40" s="59"/>
      <c r="S40" s="60"/>
      <c r="T40" s="60"/>
      <c r="U40" s="59"/>
      <c r="V40" s="59"/>
      <c r="W40" s="61"/>
      <c r="X40" s="61"/>
      <c r="Y40" s="57"/>
      <c r="Z40" s="57"/>
      <c r="AA40" s="61"/>
      <c r="AB40" s="61"/>
      <c r="AD40" s="57"/>
      <c r="AE40" s="57"/>
      <c r="AF40" s="58"/>
      <c r="AG40" s="58"/>
      <c r="AH40" s="59"/>
      <c r="AI40" s="59"/>
      <c r="AJ40" s="60"/>
      <c r="AK40" s="60"/>
      <c r="AL40" s="59"/>
      <c r="AM40" s="59"/>
      <c r="AN40" s="61"/>
      <c r="AO40" s="61"/>
    </row>
    <row r="41" spans="1:41" ht="15" customHeight="1" hidden="1">
      <c r="A41" s="35" t="s">
        <v>49</v>
      </c>
      <c r="B41" s="35" t="s">
        <v>109</v>
      </c>
      <c r="C41" s="168">
        <f t="shared" si="1"/>
        <v>0</v>
      </c>
      <c r="D41" s="167"/>
      <c r="E41" s="167"/>
      <c r="F41" s="122"/>
      <c r="G41" s="122"/>
      <c r="H41" s="167"/>
      <c r="I41" s="167"/>
      <c r="J41" s="122"/>
      <c r="K41" s="122"/>
      <c r="M41" s="167"/>
      <c r="N41" s="167"/>
      <c r="O41" s="122"/>
      <c r="P41" s="122"/>
      <c r="Q41" s="167"/>
      <c r="R41" s="167"/>
      <c r="S41" s="122"/>
      <c r="T41" s="122"/>
      <c r="U41" s="167"/>
      <c r="V41" s="167"/>
      <c r="W41" s="122"/>
      <c r="X41" s="122"/>
      <c r="Y41" s="167"/>
      <c r="Z41" s="167"/>
      <c r="AA41" s="122"/>
      <c r="AB41" s="122"/>
      <c r="AD41" s="167"/>
      <c r="AE41" s="167"/>
      <c r="AF41" s="122"/>
      <c r="AG41" s="122"/>
      <c r="AH41" s="167"/>
      <c r="AI41" s="167"/>
      <c r="AJ41" s="122"/>
      <c r="AK41" s="122"/>
      <c r="AL41" s="167"/>
      <c r="AM41" s="167"/>
      <c r="AN41" s="122"/>
      <c r="AO41" s="122"/>
    </row>
    <row r="42" spans="1:41" ht="15" customHeight="1" hidden="1">
      <c r="A42" s="35" t="s">
        <v>168</v>
      </c>
      <c r="B42" s="35" t="s">
        <v>107</v>
      </c>
      <c r="C42" s="168">
        <f t="shared" si="1"/>
        <v>0</v>
      </c>
      <c r="D42" s="57"/>
      <c r="E42" s="57"/>
      <c r="F42" s="58"/>
      <c r="G42" s="58"/>
      <c r="H42" s="59"/>
      <c r="I42" s="59"/>
      <c r="J42" s="60"/>
      <c r="K42" s="60"/>
      <c r="M42" s="57"/>
      <c r="N42" s="57"/>
      <c r="O42" s="58"/>
      <c r="P42" s="58"/>
      <c r="Q42" s="59"/>
      <c r="R42" s="59"/>
      <c r="S42" s="60"/>
      <c r="T42" s="60"/>
      <c r="U42" s="59"/>
      <c r="V42" s="59"/>
      <c r="W42" s="61"/>
      <c r="X42" s="61"/>
      <c r="Y42" s="57"/>
      <c r="Z42" s="57"/>
      <c r="AA42" s="61"/>
      <c r="AB42" s="61"/>
      <c r="AD42" s="57"/>
      <c r="AE42" s="57"/>
      <c r="AF42" s="58"/>
      <c r="AG42" s="58"/>
      <c r="AH42" s="59"/>
      <c r="AI42" s="59"/>
      <c r="AJ42" s="60"/>
      <c r="AK42" s="60"/>
      <c r="AL42" s="59"/>
      <c r="AM42" s="59"/>
      <c r="AN42" s="61"/>
      <c r="AO42" s="61"/>
    </row>
    <row r="43" spans="1:41" ht="15" customHeight="1" hidden="1">
      <c r="A43" s="35" t="s">
        <v>84</v>
      </c>
      <c r="B43" s="35" t="s">
        <v>324</v>
      </c>
      <c r="C43" s="168">
        <f t="shared" si="1"/>
        <v>0</v>
      </c>
      <c r="D43" s="167"/>
      <c r="E43" s="167"/>
      <c r="F43" s="122"/>
      <c r="G43" s="122"/>
      <c r="H43" s="167"/>
      <c r="I43" s="167"/>
      <c r="J43" s="122"/>
      <c r="K43" s="122"/>
      <c r="M43" s="167"/>
      <c r="N43" s="167"/>
      <c r="O43" s="122"/>
      <c r="P43" s="122"/>
      <c r="Q43" s="167"/>
      <c r="R43" s="167"/>
      <c r="S43" s="122"/>
      <c r="T43" s="122"/>
      <c r="U43" s="167"/>
      <c r="V43" s="167"/>
      <c r="W43" s="122"/>
      <c r="X43" s="122"/>
      <c r="Y43" s="167"/>
      <c r="Z43" s="167"/>
      <c r="AA43" s="122"/>
      <c r="AB43" s="122"/>
      <c r="AD43" s="167"/>
      <c r="AE43" s="167"/>
      <c r="AF43" s="122"/>
      <c r="AG43" s="122"/>
      <c r="AH43" s="167"/>
      <c r="AI43" s="167"/>
      <c r="AJ43" s="122"/>
      <c r="AK43" s="122"/>
      <c r="AL43" s="167"/>
      <c r="AM43" s="167"/>
      <c r="AN43" s="122"/>
      <c r="AO43" s="122"/>
    </row>
    <row r="44" spans="1:41" ht="15" customHeight="1" hidden="1">
      <c r="A44" s="35" t="s">
        <v>46</v>
      </c>
      <c r="B44" s="35" t="s">
        <v>99</v>
      </c>
      <c r="C44" s="168">
        <f t="shared" si="1"/>
        <v>0</v>
      </c>
      <c r="D44" s="57"/>
      <c r="E44" s="57"/>
      <c r="F44" s="58"/>
      <c r="G44" s="58"/>
      <c r="H44" s="59"/>
      <c r="I44" s="59"/>
      <c r="J44" s="60"/>
      <c r="K44" s="60"/>
      <c r="M44" s="57"/>
      <c r="N44" s="57"/>
      <c r="O44" s="58"/>
      <c r="P44" s="58"/>
      <c r="Q44" s="59"/>
      <c r="R44" s="59"/>
      <c r="S44" s="60"/>
      <c r="T44" s="60"/>
      <c r="U44" s="59"/>
      <c r="V44" s="59"/>
      <c r="W44" s="61"/>
      <c r="X44" s="61"/>
      <c r="Y44" s="57"/>
      <c r="Z44" s="57"/>
      <c r="AA44" s="61"/>
      <c r="AB44" s="61"/>
      <c r="AD44" s="57"/>
      <c r="AE44" s="57"/>
      <c r="AF44" s="58"/>
      <c r="AG44" s="58"/>
      <c r="AH44" s="59"/>
      <c r="AI44" s="59"/>
      <c r="AJ44" s="60"/>
      <c r="AK44" s="60"/>
      <c r="AL44" s="59"/>
      <c r="AM44" s="59"/>
      <c r="AN44" s="61"/>
      <c r="AO44" s="61"/>
    </row>
    <row r="45" spans="1:41" ht="15" customHeight="1" hidden="1">
      <c r="A45" s="35" t="s">
        <v>249</v>
      </c>
      <c r="B45" s="35" t="s">
        <v>138</v>
      </c>
      <c r="C45" s="168">
        <f t="shared" si="1"/>
        <v>0</v>
      </c>
      <c r="D45" s="57"/>
      <c r="E45" s="57"/>
      <c r="F45" s="58"/>
      <c r="G45" s="58"/>
      <c r="H45" s="59"/>
      <c r="I45" s="59"/>
      <c r="J45" s="60"/>
      <c r="K45" s="60"/>
      <c r="M45" s="57"/>
      <c r="N45" s="57"/>
      <c r="O45" s="58"/>
      <c r="P45" s="58"/>
      <c r="Q45" s="59"/>
      <c r="R45" s="59"/>
      <c r="S45" s="60"/>
      <c r="T45" s="60"/>
      <c r="U45" s="59"/>
      <c r="V45" s="59"/>
      <c r="W45" s="61"/>
      <c r="X45" s="61"/>
      <c r="Y45" s="57"/>
      <c r="Z45" s="44"/>
      <c r="AA45" s="61"/>
      <c r="AB45" s="61"/>
      <c r="AD45" s="57"/>
      <c r="AE45" s="57"/>
      <c r="AF45" s="58"/>
      <c r="AG45" s="58"/>
      <c r="AH45" s="59"/>
      <c r="AI45" s="59"/>
      <c r="AJ45" s="60"/>
      <c r="AK45" s="60"/>
      <c r="AL45" s="59"/>
      <c r="AM45" s="59"/>
      <c r="AN45" s="61"/>
      <c r="AO45" s="61"/>
    </row>
    <row r="46" spans="1:41" ht="15" customHeight="1" hidden="1">
      <c r="A46" s="35" t="s">
        <v>313</v>
      </c>
      <c r="B46" s="35" t="s">
        <v>314</v>
      </c>
      <c r="C46" s="168">
        <f t="shared" si="1"/>
        <v>0</v>
      </c>
      <c r="D46" s="167"/>
      <c r="E46" s="167"/>
      <c r="F46" s="122"/>
      <c r="G46" s="122"/>
      <c r="H46" s="167"/>
      <c r="I46" s="167"/>
      <c r="J46" s="122"/>
      <c r="K46" s="122"/>
      <c r="M46" s="167"/>
      <c r="N46" s="167"/>
      <c r="O46" s="122"/>
      <c r="P46" s="122"/>
      <c r="Q46" s="167"/>
      <c r="R46" s="167"/>
      <c r="S46" s="122"/>
      <c r="T46" s="122"/>
      <c r="U46" s="167"/>
      <c r="V46" s="167"/>
      <c r="W46" s="122"/>
      <c r="X46" s="122"/>
      <c r="Y46" s="167"/>
      <c r="Z46" s="167"/>
      <c r="AA46" s="122"/>
      <c r="AB46" s="122"/>
      <c r="AD46" s="167"/>
      <c r="AE46" s="167"/>
      <c r="AF46" s="122"/>
      <c r="AG46" s="122"/>
      <c r="AH46" s="167"/>
      <c r="AI46" s="167"/>
      <c r="AJ46" s="122"/>
      <c r="AK46" s="122"/>
      <c r="AL46" s="167"/>
      <c r="AM46" s="167"/>
      <c r="AN46" s="122"/>
      <c r="AO46" s="122"/>
    </row>
    <row r="47" spans="1:41" ht="15" customHeight="1" hidden="1">
      <c r="A47" s="35" t="s">
        <v>130</v>
      </c>
      <c r="B47" s="35" t="s">
        <v>259</v>
      </c>
      <c r="C47" s="168">
        <f t="shared" si="1"/>
        <v>0</v>
      </c>
      <c r="D47" s="167"/>
      <c r="E47" s="167"/>
      <c r="F47" s="169"/>
      <c r="G47" s="169"/>
      <c r="H47" s="167"/>
      <c r="I47" s="167"/>
      <c r="J47" s="122"/>
      <c r="K47" s="122"/>
      <c r="M47" s="167"/>
      <c r="N47" s="167"/>
      <c r="O47" s="169"/>
      <c r="P47" s="169"/>
      <c r="Q47" s="167"/>
      <c r="R47" s="167"/>
      <c r="S47" s="122"/>
      <c r="T47" s="122"/>
      <c r="U47" s="167"/>
      <c r="V47" s="167"/>
      <c r="W47" s="122"/>
      <c r="X47" s="122"/>
      <c r="Y47" s="167"/>
      <c r="Z47" s="167"/>
      <c r="AA47" s="122"/>
      <c r="AB47" s="122"/>
      <c r="AD47" s="167"/>
      <c r="AE47" s="167"/>
      <c r="AF47" s="169"/>
      <c r="AG47" s="169"/>
      <c r="AH47" s="167"/>
      <c r="AI47" s="167"/>
      <c r="AJ47" s="122"/>
      <c r="AK47" s="122"/>
      <c r="AL47" s="167"/>
      <c r="AM47" s="167"/>
      <c r="AN47" s="122"/>
      <c r="AO47" s="122"/>
    </row>
    <row r="48" spans="1:41" ht="15" customHeight="1" hidden="1">
      <c r="A48" s="35" t="s">
        <v>134</v>
      </c>
      <c r="B48" s="35" t="s">
        <v>300</v>
      </c>
      <c r="C48" s="168">
        <f t="shared" si="1"/>
        <v>0</v>
      </c>
      <c r="D48" s="57"/>
      <c r="E48" s="57"/>
      <c r="F48" s="58"/>
      <c r="G48" s="58"/>
      <c r="H48" s="59"/>
      <c r="I48" s="59"/>
      <c r="J48" s="60"/>
      <c r="K48" s="60"/>
      <c r="M48" s="57"/>
      <c r="N48" s="57"/>
      <c r="O48" s="58"/>
      <c r="P48" s="58"/>
      <c r="Q48" s="59"/>
      <c r="R48" s="59"/>
      <c r="S48" s="60"/>
      <c r="T48" s="60"/>
      <c r="U48" s="59"/>
      <c r="V48" s="59"/>
      <c r="W48" s="61"/>
      <c r="X48" s="61"/>
      <c r="Y48" s="57"/>
      <c r="Z48" s="57"/>
      <c r="AA48" s="61"/>
      <c r="AB48" s="61"/>
      <c r="AD48" s="57"/>
      <c r="AE48" s="57"/>
      <c r="AF48" s="58"/>
      <c r="AG48" s="58"/>
      <c r="AH48" s="59"/>
      <c r="AI48" s="59"/>
      <c r="AJ48" s="60"/>
      <c r="AK48" s="60"/>
      <c r="AL48" s="59"/>
      <c r="AM48" s="59"/>
      <c r="AN48" s="61"/>
      <c r="AO48" s="61"/>
    </row>
    <row r="49" spans="1:41" ht="15" customHeight="1" hidden="1">
      <c r="A49" s="35" t="s">
        <v>333</v>
      </c>
      <c r="B49" s="35" t="s">
        <v>36</v>
      </c>
      <c r="C49" s="168">
        <f t="shared" si="1"/>
        <v>0</v>
      </c>
      <c r="D49" s="57"/>
      <c r="E49" s="57"/>
      <c r="F49" s="58"/>
      <c r="G49" s="58"/>
      <c r="H49" s="59"/>
      <c r="I49" s="59"/>
      <c r="J49" s="60"/>
      <c r="K49" s="60"/>
      <c r="M49" s="57"/>
      <c r="N49" s="57"/>
      <c r="O49" s="58"/>
      <c r="P49" s="58"/>
      <c r="Q49" s="59"/>
      <c r="R49" s="59"/>
      <c r="S49" s="60"/>
      <c r="T49" s="60"/>
      <c r="U49" s="59"/>
      <c r="V49" s="59"/>
      <c r="W49" s="61"/>
      <c r="X49" s="61"/>
      <c r="Y49" s="57"/>
      <c r="Z49" s="57"/>
      <c r="AA49" s="61"/>
      <c r="AB49" s="61"/>
      <c r="AD49" s="57"/>
      <c r="AE49" s="57"/>
      <c r="AF49" s="58"/>
      <c r="AG49" s="58"/>
      <c r="AH49" s="59"/>
      <c r="AI49" s="59"/>
      <c r="AJ49" s="60"/>
      <c r="AK49" s="60"/>
      <c r="AL49" s="59"/>
      <c r="AM49" s="59"/>
      <c r="AN49" s="61"/>
      <c r="AO49" s="61"/>
    </row>
    <row r="50" spans="1:41" ht="15" customHeight="1" hidden="1">
      <c r="A50" s="35" t="s">
        <v>89</v>
      </c>
      <c r="B50" s="35" t="s">
        <v>90</v>
      </c>
      <c r="C50" s="168">
        <f t="shared" si="1"/>
        <v>0</v>
      </c>
      <c r="D50" s="167"/>
      <c r="E50" s="167"/>
      <c r="F50" s="122"/>
      <c r="G50" s="122"/>
      <c r="H50" s="167"/>
      <c r="I50" s="167"/>
      <c r="J50" s="122"/>
      <c r="K50" s="122"/>
      <c r="M50" s="167"/>
      <c r="N50" s="167"/>
      <c r="O50" s="122"/>
      <c r="P50" s="122"/>
      <c r="Q50" s="167"/>
      <c r="R50" s="167"/>
      <c r="S50" s="122"/>
      <c r="T50" s="122"/>
      <c r="U50" s="167"/>
      <c r="V50" s="167"/>
      <c r="W50" s="122"/>
      <c r="X50" s="122"/>
      <c r="Y50" s="167"/>
      <c r="Z50" s="167"/>
      <c r="AA50" s="122"/>
      <c r="AB50" s="122"/>
      <c r="AD50" s="167"/>
      <c r="AE50" s="167"/>
      <c r="AF50" s="122"/>
      <c r="AG50" s="122"/>
      <c r="AH50" s="167"/>
      <c r="AI50" s="167"/>
      <c r="AJ50" s="122"/>
      <c r="AK50" s="122"/>
      <c r="AL50" s="167"/>
      <c r="AM50" s="167"/>
      <c r="AN50" s="122"/>
      <c r="AO50" s="122"/>
    </row>
    <row r="51" spans="1:41" ht="15" customHeight="1" hidden="1">
      <c r="A51" s="35" t="s">
        <v>46</v>
      </c>
      <c r="B51" s="35" t="s">
        <v>47</v>
      </c>
      <c r="C51" s="168">
        <f t="shared" si="1"/>
        <v>0</v>
      </c>
      <c r="D51" s="167"/>
      <c r="E51" s="167"/>
      <c r="F51" s="122"/>
      <c r="G51" s="122"/>
      <c r="H51" s="167"/>
      <c r="I51" s="167"/>
      <c r="J51" s="122"/>
      <c r="K51" s="122"/>
      <c r="M51" s="167"/>
      <c r="N51" s="167"/>
      <c r="O51" s="122"/>
      <c r="P51" s="122"/>
      <c r="Q51" s="167"/>
      <c r="R51" s="167"/>
      <c r="S51" s="122"/>
      <c r="T51" s="122"/>
      <c r="U51" s="167"/>
      <c r="V51" s="167"/>
      <c r="W51" s="122"/>
      <c r="X51" s="122"/>
      <c r="Y51" s="167"/>
      <c r="Z51" s="167"/>
      <c r="AA51" s="122"/>
      <c r="AB51" s="122"/>
      <c r="AD51" s="167"/>
      <c r="AE51" s="167"/>
      <c r="AF51" s="122"/>
      <c r="AG51" s="122"/>
      <c r="AH51" s="167"/>
      <c r="AI51" s="167"/>
      <c r="AJ51" s="122"/>
      <c r="AK51" s="122"/>
      <c r="AL51" s="167"/>
      <c r="AM51" s="167"/>
      <c r="AN51" s="122"/>
      <c r="AO51" s="122"/>
    </row>
    <row r="52" spans="1:41" ht="15" customHeight="1" hidden="1">
      <c r="A52" s="35" t="s">
        <v>247</v>
      </c>
      <c r="B52" s="35" t="s">
        <v>248</v>
      </c>
      <c r="C52" s="168">
        <f t="shared" si="1"/>
        <v>0</v>
      </c>
      <c r="D52" s="57"/>
      <c r="E52" s="57"/>
      <c r="F52" s="58"/>
      <c r="G52" s="58"/>
      <c r="H52" s="59"/>
      <c r="I52" s="59"/>
      <c r="J52" s="60"/>
      <c r="K52" s="60"/>
      <c r="M52" s="57"/>
      <c r="N52" s="57"/>
      <c r="O52" s="58"/>
      <c r="P52" s="58"/>
      <c r="Q52" s="59"/>
      <c r="R52" s="59"/>
      <c r="S52" s="60"/>
      <c r="T52" s="60"/>
      <c r="U52" s="59"/>
      <c r="V52" s="59"/>
      <c r="W52" s="61"/>
      <c r="X52" s="61"/>
      <c r="Y52" s="57"/>
      <c r="Z52" s="57"/>
      <c r="AA52" s="61"/>
      <c r="AB52" s="61"/>
      <c r="AD52" s="57"/>
      <c r="AE52" s="57"/>
      <c r="AF52" s="58"/>
      <c r="AG52" s="58"/>
      <c r="AH52" s="59"/>
      <c r="AI52" s="59"/>
      <c r="AJ52" s="60"/>
      <c r="AK52" s="60"/>
      <c r="AL52" s="59"/>
      <c r="AM52" s="59"/>
      <c r="AN52" s="61"/>
      <c r="AO52" s="61"/>
    </row>
    <row r="53" spans="1:41" ht="15" customHeight="1" hidden="1">
      <c r="A53" s="35" t="s">
        <v>76</v>
      </c>
      <c r="B53" s="35" t="s">
        <v>77</v>
      </c>
      <c r="C53" s="168">
        <f t="shared" si="1"/>
        <v>0</v>
      </c>
      <c r="D53" s="57"/>
      <c r="E53" s="57"/>
      <c r="F53" s="58"/>
      <c r="G53" s="58"/>
      <c r="H53" s="59"/>
      <c r="I53" s="108"/>
      <c r="J53" s="60"/>
      <c r="K53" s="60"/>
      <c r="M53" s="57"/>
      <c r="N53" s="57"/>
      <c r="O53" s="58"/>
      <c r="P53" s="58"/>
      <c r="Q53" s="59"/>
      <c r="R53" s="108"/>
      <c r="S53" s="60"/>
      <c r="T53" s="60"/>
      <c r="U53" s="59"/>
      <c r="V53" s="59"/>
      <c r="W53" s="61"/>
      <c r="X53" s="61"/>
      <c r="Y53" s="57"/>
      <c r="Z53" s="57"/>
      <c r="AA53" s="61"/>
      <c r="AB53" s="61"/>
      <c r="AD53" s="57"/>
      <c r="AE53" s="57"/>
      <c r="AF53" s="58"/>
      <c r="AG53" s="58"/>
      <c r="AH53" s="59"/>
      <c r="AI53" s="108"/>
      <c r="AJ53" s="60"/>
      <c r="AK53" s="60"/>
      <c r="AL53" s="59"/>
      <c r="AM53" s="59"/>
      <c r="AN53" s="61"/>
      <c r="AO53" s="61"/>
    </row>
    <row r="54" spans="1:41" ht="15" customHeight="1" hidden="1">
      <c r="A54" s="35" t="s">
        <v>106</v>
      </c>
      <c r="B54" s="35" t="s">
        <v>108</v>
      </c>
      <c r="C54" s="168">
        <f t="shared" si="1"/>
        <v>0</v>
      </c>
      <c r="D54" s="167"/>
      <c r="E54" s="167"/>
      <c r="F54" s="122"/>
      <c r="G54" s="122"/>
      <c r="H54" s="167"/>
      <c r="I54" s="167"/>
      <c r="J54" s="122"/>
      <c r="K54" s="122"/>
      <c r="M54" s="167"/>
      <c r="N54" s="167"/>
      <c r="O54" s="122"/>
      <c r="P54" s="122"/>
      <c r="Q54" s="167"/>
      <c r="R54" s="167"/>
      <c r="S54" s="122"/>
      <c r="T54" s="122"/>
      <c r="U54" s="167"/>
      <c r="V54" s="167"/>
      <c r="W54" s="122"/>
      <c r="X54" s="122"/>
      <c r="Y54" s="167"/>
      <c r="Z54" s="167"/>
      <c r="AA54" s="122"/>
      <c r="AB54" s="122"/>
      <c r="AD54" s="167"/>
      <c r="AE54" s="167"/>
      <c r="AF54" s="122"/>
      <c r="AG54" s="122"/>
      <c r="AH54" s="167"/>
      <c r="AI54" s="167"/>
      <c r="AJ54" s="122"/>
      <c r="AK54" s="122"/>
      <c r="AL54" s="167"/>
      <c r="AM54" s="167"/>
      <c r="AN54" s="122"/>
      <c r="AO54" s="122"/>
    </row>
    <row r="55" spans="1:41" ht="15" customHeight="1" hidden="1">
      <c r="A55" s="35" t="s">
        <v>29</v>
      </c>
      <c r="B55" s="90" t="s">
        <v>107</v>
      </c>
      <c r="C55" s="168">
        <f t="shared" si="1"/>
        <v>0</v>
      </c>
      <c r="D55" s="57"/>
      <c r="E55" s="57"/>
      <c r="F55" s="58"/>
      <c r="G55" s="58"/>
      <c r="H55" s="59"/>
      <c r="I55" s="59"/>
      <c r="J55" s="60"/>
      <c r="K55" s="60"/>
      <c r="M55" s="57"/>
      <c r="N55" s="57"/>
      <c r="O55" s="58"/>
      <c r="P55" s="58"/>
      <c r="Q55" s="59"/>
      <c r="R55" s="59"/>
      <c r="S55" s="60"/>
      <c r="T55" s="60"/>
      <c r="U55" s="59"/>
      <c r="V55" s="59"/>
      <c r="W55" s="61"/>
      <c r="X55" s="61"/>
      <c r="Y55" s="57"/>
      <c r="Z55" s="57"/>
      <c r="AA55" s="61"/>
      <c r="AB55" s="61"/>
      <c r="AD55" s="57"/>
      <c r="AE55" s="57"/>
      <c r="AF55" s="58"/>
      <c r="AG55" s="58"/>
      <c r="AH55" s="59"/>
      <c r="AI55" s="59"/>
      <c r="AJ55" s="60"/>
      <c r="AK55" s="60"/>
      <c r="AL55" s="59"/>
      <c r="AM55" s="59"/>
      <c r="AN55" s="61"/>
      <c r="AO55" s="61"/>
    </row>
    <row r="56" spans="1:41" ht="15" customHeight="1" hidden="1">
      <c r="A56" s="35" t="s">
        <v>46</v>
      </c>
      <c r="B56" s="35" t="s">
        <v>108</v>
      </c>
      <c r="C56" s="168">
        <f t="shared" si="1"/>
        <v>0</v>
      </c>
      <c r="D56" s="167"/>
      <c r="E56" s="167"/>
      <c r="F56" s="122"/>
      <c r="G56" s="122"/>
      <c r="H56" s="167"/>
      <c r="I56" s="167"/>
      <c r="J56" s="122"/>
      <c r="K56" s="122"/>
      <c r="M56" s="167"/>
      <c r="N56" s="167"/>
      <c r="O56" s="122"/>
      <c r="P56" s="122"/>
      <c r="Q56" s="167"/>
      <c r="R56" s="167"/>
      <c r="S56" s="122"/>
      <c r="T56" s="122"/>
      <c r="U56" s="167"/>
      <c r="V56" s="167"/>
      <c r="W56" s="122"/>
      <c r="X56" s="122"/>
      <c r="Y56" s="167"/>
      <c r="Z56" s="167"/>
      <c r="AA56" s="122"/>
      <c r="AB56" s="122"/>
      <c r="AD56" s="167"/>
      <c r="AE56" s="167"/>
      <c r="AF56" s="122"/>
      <c r="AG56" s="122"/>
      <c r="AH56" s="167"/>
      <c r="AI56" s="167"/>
      <c r="AJ56" s="122"/>
      <c r="AK56" s="122"/>
      <c r="AL56" s="167"/>
      <c r="AM56" s="167"/>
      <c r="AN56" s="122"/>
      <c r="AO56" s="122"/>
    </row>
    <row r="57" spans="1:41" ht="15" customHeight="1" hidden="1">
      <c r="A57" s="35" t="s">
        <v>230</v>
      </c>
      <c r="B57" s="35" t="s">
        <v>299</v>
      </c>
      <c r="C57" s="168">
        <f t="shared" si="1"/>
        <v>0</v>
      </c>
      <c r="D57" s="167"/>
      <c r="E57" s="167"/>
      <c r="F57" s="122"/>
      <c r="G57" s="122"/>
      <c r="H57" s="167"/>
      <c r="I57" s="167"/>
      <c r="J57" s="122"/>
      <c r="K57" s="122"/>
      <c r="M57" s="167"/>
      <c r="N57" s="167"/>
      <c r="O57" s="122"/>
      <c r="P57" s="122"/>
      <c r="Q57" s="167"/>
      <c r="R57" s="167"/>
      <c r="S57" s="122"/>
      <c r="T57" s="122"/>
      <c r="U57" s="167"/>
      <c r="V57" s="167"/>
      <c r="W57" s="122"/>
      <c r="X57" s="122"/>
      <c r="Y57" s="167"/>
      <c r="Z57" s="167"/>
      <c r="AA57" s="122"/>
      <c r="AB57" s="122"/>
      <c r="AD57" s="167"/>
      <c r="AE57" s="167"/>
      <c r="AF57" s="122"/>
      <c r="AG57" s="122"/>
      <c r="AH57" s="167"/>
      <c r="AI57" s="167"/>
      <c r="AJ57" s="122"/>
      <c r="AK57" s="122"/>
      <c r="AL57" s="167"/>
      <c r="AM57" s="167"/>
      <c r="AN57" s="122"/>
      <c r="AO57" s="122"/>
    </row>
    <row r="58" spans="1:41" ht="15" customHeight="1" hidden="1">
      <c r="A58" s="35" t="s">
        <v>29</v>
      </c>
      <c r="B58" s="90" t="s">
        <v>298</v>
      </c>
      <c r="C58" s="168">
        <f t="shared" si="1"/>
        <v>0</v>
      </c>
      <c r="D58" s="167"/>
      <c r="E58" s="167"/>
      <c r="F58" s="122"/>
      <c r="G58" s="122"/>
      <c r="H58" s="167"/>
      <c r="I58" s="167"/>
      <c r="J58" s="122"/>
      <c r="K58" s="122"/>
      <c r="M58" s="167"/>
      <c r="N58" s="167"/>
      <c r="O58" s="122"/>
      <c r="P58" s="122"/>
      <c r="Q58" s="167"/>
      <c r="R58" s="167"/>
      <c r="S58" s="122"/>
      <c r="T58" s="122"/>
      <c r="U58" s="167"/>
      <c r="V58" s="167"/>
      <c r="W58" s="122"/>
      <c r="X58" s="122"/>
      <c r="Y58" s="167"/>
      <c r="Z58" s="167"/>
      <c r="AA58" s="122"/>
      <c r="AB58" s="122"/>
      <c r="AD58" s="167"/>
      <c r="AE58" s="167"/>
      <c r="AF58" s="122"/>
      <c r="AG58" s="122"/>
      <c r="AH58" s="167"/>
      <c r="AI58" s="167"/>
      <c r="AJ58" s="122"/>
      <c r="AK58" s="122"/>
      <c r="AL58" s="167"/>
      <c r="AM58" s="167"/>
      <c r="AN58" s="122"/>
      <c r="AO58" s="122"/>
    </row>
    <row r="59" spans="1:41" ht="15" customHeight="1" hidden="1">
      <c r="A59" s="35" t="s">
        <v>60</v>
      </c>
      <c r="B59" s="35" t="s">
        <v>240</v>
      </c>
      <c r="C59" s="168">
        <f t="shared" si="1"/>
        <v>0</v>
      </c>
      <c r="D59" s="57"/>
      <c r="E59" s="57"/>
      <c r="F59" s="58"/>
      <c r="G59" s="58"/>
      <c r="H59" s="59"/>
      <c r="I59" s="59"/>
      <c r="J59" s="60"/>
      <c r="K59" s="60"/>
      <c r="M59" s="57"/>
      <c r="N59" s="57"/>
      <c r="O59" s="58"/>
      <c r="P59" s="58"/>
      <c r="Q59" s="59"/>
      <c r="R59" s="59"/>
      <c r="S59" s="60"/>
      <c r="T59" s="60"/>
      <c r="U59" s="59"/>
      <c r="V59" s="59"/>
      <c r="W59" s="61"/>
      <c r="X59" s="61"/>
      <c r="Y59" s="57"/>
      <c r="Z59" s="57"/>
      <c r="AA59" s="61"/>
      <c r="AB59" s="61"/>
      <c r="AD59" s="57"/>
      <c r="AE59" s="57"/>
      <c r="AF59" s="58"/>
      <c r="AG59" s="58"/>
      <c r="AH59" s="59"/>
      <c r="AI59" s="59"/>
      <c r="AJ59" s="60"/>
      <c r="AK59" s="60"/>
      <c r="AL59" s="59"/>
      <c r="AM59" s="59"/>
      <c r="AN59" s="61"/>
      <c r="AO59" s="61"/>
    </row>
    <row r="60" spans="1:41" ht="15" customHeight="1" hidden="1">
      <c r="A60" s="35" t="s">
        <v>39</v>
      </c>
      <c r="B60" s="35" t="s">
        <v>102</v>
      </c>
      <c r="C60" s="168">
        <f t="shared" si="1"/>
        <v>0</v>
      </c>
      <c r="D60" s="120"/>
      <c r="E60" s="120"/>
      <c r="F60" s="101"/>
      <c r="G60" s="101"/>
      <c r="H60" s="120"/>
      <c r="I60" s="120"/>
      <c r="J60" s="101"/>
      <c r="K60" s="102"/>
      <c r="M60" s="120"/>
      <c r="N60" s="120"/>
      <c r="O60" s="101"/>
      <c r="P60" s="101"/>
      <c r="Q60" s="120"/>
      <c r="R60" s="120"/>
      <c r="S60" s="101"/>
      <c r="T60" s="102"/>
      <c r="U60" s="120"/>
      <c r="V60" s="120"/>
      <c r="W60" s="101"/>
      <c r="X60" s="101"/>
      <c r="Y60" s="120"/>
      <c r="Z60" s="120"/>
      <c r="AA60" s="101"/>
      <c r="AB60" s="101"/>
      <c r="AD60" s="120"/>
      <c r="AE60" s="120"/>
      <c r="AF60" s="101"/>
      <c r="AG60" s="101"/>
      <c r="AH60" s="120"/>
      <c r="AI60" s="120"/>
      <c r="AJ60" s="101"/>
      <c r="AK60" s="102"/>
      <c r="AL60" s="120"/>
      <c r="AM60" s="120"/>
      <c r="AN60" s="101"/>
      <c r="AO60" s="101"/>
    </row>
    <row r="61" spans="1:41" ht="15" customHeight="1" hidden="1">
      <c r="A61" s="35" t="s">
        <v>296</v>
      </c>
      <c r="B61" s="35" t="s">
        <v>297</v>
      </c>
      <c r="C61" s="168">
        <f t="shared" si="1"/>
        <v>0</v>
      </c>
      <c r="D61" s="57"/>
      <c r="E61" s="57"/>
      <c r="F61" s="58"/>
      <c r="G61" s="58"/>
      <c r="H61" s="59"/>
      <c r="I61" s="59"/>
      <c r="J61" s="60"/>
      <c r="K61" s="60"/>
      <c r="M61" s="57"/>
      <c r="N61" s="57"/>
      <c r="O61" s="58"/>
      <c r="P61" s="58"/>
      <c r="Q61" s="59"/>
      <c r="R61" s="59"/>
      <c r="S61" s="60"/>
      <c r="T61" s="60"/>
      <c r="U61" s="59"/>
      <c r="V61" s="59"/>
      <c r="W61" s="61"/>
      <c r="X61" s="61"/>
      <c r="Y61" s="57"/>
      <c r="Z61" s="57"/>
      <c r="AA61" s="61"/>
      <c r="AB61" s="61"/>
      <c r="AD61" s="57"/>
      <c r="AE61" s="57"/>
      <c r="AF61" s="58"/>
      <c r="AG61" s="58"/>
      <c r="AH61" s="59"/>
      <c r="AI61" s="59"/>
      <c r="AJ61" s="60"/>
      <c r="AK61" s="60"/>
      <c r="AL61" s="59"/>
      <c r="AM61" s="59"/>
      <c r="AN61" s="61"/>
      <c r="AO61" s="61"/>
    </row>
    <row r="62" spans="1:41" ht="15" customHeight="1" hidden="1">
      <c r="A62" s="35" t="s">
        <v>176</v>
      </c>
      <c r="B62" s="35" t="s">
        <v>177</v>
      </c>
      <c r="C62" s="168">
        <f t="shared" si="1"/>
        <v>0</v>
      </c>
      <c r="D62" s="57"/>
      <c r="E62" s="57"/>
      <c r="F62" s="58"/>
      <c r="G62" s="58"/>
      <c r="H62" s="59"/>
      <c r="I62" s="59"/>
      <c r="J62" s="60"/>
      <c r="K62" s="60"/>
      <c r="M62" s="57"/>
      <c r="N62" s="57"/>
      <c r="O62" s="58"/>
      <c r="P62" s="58"/>
      <c r="Q62" s="59"/>
      <c r="R62" s="59"/>
      <c r="S62" s="60"/>
      <c r="T62" s="60"/>
      <c r="U62" s="59"/>
      <c r="V62" s="59"/>
      <c r="W62" s="61"/>
      <c r="X62" s="61"/>
      <c r="Y62" s="57"/>
      <c r="Z62" s="57"/>
      <c r="AA62" s="61"/>
      <c r="AB62" s="61"/>
      <c r="AD62" s="57"/>
      <c r="AE62" s="57"/>
      <c r="AF62" s="58"/>
      <c r="AG62" s="58"/>
      <c r="AH62" s="59"/>
      <c r="AI62" s="59"/>
      <c r="AJ62" s="60"/>
      <c r="AK62" s="60"/>
      <c r="AL62" s="59"/>
      <c r="AM62" s="59"/>
      <c r="AN62" s="61"/>
      <c r="AO62" s="61"/>
    </row>
    <row r="63" spans="1:41" ht="15" customHeight="1" hidden="1">
      <c r="A63" s="35" t="s">
        <v>29</v>
      </c>
      <c r="B63" s="35" t="s">
        <v>298</v>
      </c>
      <c r="C63" s="168">
        <f t="shared" si="1"/>
        <v>0</v>
      </c>
      <c r="D63" s="167"/>
      <c r="E63" s="167"/>
      <c r="F63" s="169"/>
      <c r="G63" s="169"/>
      <c r="H63" s="167"/>
      <c r="I63" s="167"/>
      <c r="J63" s="122"/>
      <c r="K63" s="122"/>
      <c r="M63" s="167"/>
      <c r="N63" s="167"/>
      <c r="O63" s="169"/>
      <c r="P63" s="169"/>
      <c r="Q63" s="167"/>
      <c r="R63" s="167"/>
      <c r="S63" s="122"/>
      <c r="T63" s="122"/>
      <c r="U63" s="167"/>
      <c r="V63" s="167"/>
      <c r="W63" s="122"/>
      <c r="X63" s="122"/>
      <c r="Y63" s="167"/>
      <c r="Z63" s="167"/>
      <c r="AA63" s="122"/>
      <c r="AB63" s="122"/>
      <c r="AD63" s="167"/>
      <c r="AE63" s="167"/>
      <c r="AF63" s="169"/>
      <c r="AG63" s="169"/>
      <c r="AH63" s="167"/>
      <c r="AI63" s="167"/>
      <c r="AJ63" s="122"/>
      <c r="AK63" s="122"/>
      <c r="AL63" s="167"/>
      <c r="AM63" s="167"/>
      <c r="AN63" s="122"/>
      <c r="AO63" s="122"/>
    </row>
    <row r="64" spans="1:41" ht="15" customHeight="1" hidden="1">
      <c r="A64" s="35" t="s">
        <v>64</v>
      </c>
      <c r="B64" s="90" t="s">
        <v>104</v>
      </c>
      <c r="C64" s="168">
        <f t="shared" si="1"/>
        <v>0</v>
      </c>
      <c r="D64" s="167"/>
      <c r="E64" s="167"/>
      <c r="F64" s="122"/>
      <c r="G64" s="122"/>
      <c r="H64" s="167"/>
      <c r="I64" s="167"/>
      <c r="J64" s="122"/>
      <c r="K64" s="122"/>
      <c r="M64" s="167"/>
      <c r="N64" s="167"/>
      <c r="O64" s="122"/>
      <c r="P64" s="122"/>
      <c r="Q64" s="167"/>
      <c r="R64" s="167"/>
      <c r="S64" s="122"/>
      <c r="T64" s="122"/>
      <c r="U64" s="167"/>
      <c r="V64" s="167"/>
      <c r="W64" s="122"/>
      <c r="X64" s="122"/>
      <c r="Y64" s="167"/>
      <c r="Z64" s="167"/>
      <c r="AA64" s="122"/>
      <c r="AB64" s="122"/>
      <c r="AD64" s="167"/>
      <c r="AE64" s="167"/>
      <c r="AF64" s="122"/>
      <c r="AG64" s="122"/>
      <c r="AH64" s="167"/>
      <c r="AI64" s="167"/>
      <c r="AJ64" s="122"/>
      <c r="AK64" s="122"/>
      <c r="AL64" s="167"/>
      <c r="AM64" s="167"/>
      <c r="AN64" s="122"/>
      <c r="AO64" s="122"/>
    </row>
    <row r="65" spans="1:41" ht="15" customHeight="1" hidden="1">
      <c r="A65" s="35" t="s">
        <v>48</v>
      </c>
      <c r="B65" s="35" t="s">
        <v>109</v>
      </c>
      <c r="C65" s="168">
        <f t="shared" si="1"/>
        <v>0</v>
      </c>
      <c r="D65" s="167"/>
      <c r="E65" s="167"/>
      <c r="F65" s="169"/>
      <c r="G65" s="169"/>
      <c r="H65" s="167"/>
      <c r="I65" s="167"/>
      <c r="J65" s="122"/>
      <c r="K65" s="122"/>
      <c r="M65" s="167"/>
      <c r="N65" s="167"/>
      <c r="O65" s="169"/>
      <c r="P65" s="169"/>
      <c r="Q65" s="167"/>
      <c r="R65" s="167"/>
      <c r="S65" s="122"/>
      <c r="T65" s="122"/>
      <c r="U65" s="167"/>
      <c r="V65" s="167"/>
      <c r="W65" s="122"/>
      <c r="X65" s="122"/>
      <c r="Y65" s="167"/>
      <c r="Z65" s="167"/>
      <c r="AA65" s="122"/>
      <c r="AB65" s="122"/>
      <c r="AD65" s="167"/>
      <c r="AE65" s="167"/>
      <c r="AF65" s="169"/>
      <c r="AG65" s="169"/>
      <c r="AH65" s="167"/>
      <c r="AI65" s="167"/>
      <c r="AJ65" s="122"/>
      <c r="AK65" s="122"/>
      <c r="AL65" s="167"/>
      <c r="AM65" s="167"/>
      <c r="AN65" s="122"/>
      <c r="AO65" s="122"/>
    </row>
    <row r="66" spans="1:41" ht="15" customHeight="1" hidden="1">
      <c r="A66" s="35" t="s">
        <v>98</v>
      </c>
      <c r="B66" s="35" t="s">
        <v>38</v>
      </c>
      <c r="C66" s="168">
        <f t="shared" si="1"/>
        <v>0</v>
      </c>
      <c r="D66" s="167"/>
      <c r="E66" s="167"/>
      <c r="F66" s="122"/>
      <c r="G66" s="122"/>
      <c r="H66" s="167"/>
      <c r="I66" s="167"/>
      <c r="J66" s="122"/>
      <c r="K66" s="122"/>
      <c r="M66" s="167"/>
      <c r="N66" s="167"/>
      <c r="O66" s="122"/>
      <c r="P66" s="122"/>
      <c r="Q66" s="167"/>
      <c r="R66" s="167"/>
      <c r="S66" s="122"/>
      <c r="T66" s="122"/>
      <c r="U66" s="167"/>
      <c r="V66" s="167"/>
      <c r="W66" s="122"/>
      <c r="X66" s="122"/>
      <c r="Y66" s="167"/>
      <c r="Z66" s="167"/>
      <c r="AA66" s="122"/>
      <c r="AB66" s="122"/>
      <c r="AD66" s="167"/>
      <c r="AE66" s="167"/>
      <c r="AF66" s="122"/>
      <c r="AG66" s="122"/>
      <c r="AH66" s="167"/>
      <c r="AI66" s="167"/>
      <c r="AJ66" s="122"/>
      <c r="AK66" s="122"/>
      <c r="AL66" s="167"/>
      <c r="AM66" s="167"/>
      <c r="AN66" s="122"/>
      <c r="AO66" s="122"/>
    </row>
    <row r="67" spans="1:41" ht="15" customHeight="1" hidden="1">
      <c r="A67" s="35" t="s">
        <v>173</v>
      </c>
      <c r="B67" s="35" t="s">
        <v>174</v>
      </c>
      <c r="C67" s="168">
        <f t="shared" si="1"/>
        <v>0</v>
      </c>
      <c r="D67" s="167"/>
      <c r="E67" s="167"/>
      <c r="F67" s="122"/>
      <c r="G67" s="122"/>
      <c r="H67" s="167"/>
      <c r="I67" s="167"/>
      <c r="J67" s="122"/>
      <c r="K67" s="122"/>
      <c r="M67" s="167"/>
      <c r="N67" s="167"/>
      <c r="O67" s="122"/>
      <c r="P67" s="122"/>
      <c r="Q67" s="167"/>
      <c r="R67" s="167"/>
      <c r="S67" s="122"/>
      <c r="T67" s="122"/>
      <c r="U67" s="167"/>
      <c r="V67" s="167"/>
      <c r="W67" s="122"/>
      <c r="X67" s="122"/>
      <c r="Y67" s="167"/>
      <c r="Z67" s="167"/>
      <c r="AA67" s="122"/>
      <c r="AB67" s="122"/>
      <c r="AD67" s="167"/>
      <c r="AE67" s="167"/>
      <c r="AF67" s="122"/>
      <c r="AG67" s="122"/>
      <c r="AH67" s="167"/>
      <c r="AI67" s="167"/>
      <c r="AJ67" s="122"/>
      <c r="AK67" s="122"/>
      <c r="AL67" s="167"/>
      <c r="AM67" s="167"/>
      <c r="AN67" s="122"/>
      <c r="AO67" s="122"/>
    </row>
    <row r="68" spans="1:41" ht="15" customHeight="1" hidden="1">
      <c r="A68" s="35" t="s">
        <v>50</v>
      </c>
      <c r="B68" s="35" t="s">
        <v>178</v>
      </c>
      <c r="C68" s="168">
        <f aca="true" t="shared" si="2" ref="C68:C99">SUM(D68:AO68)</f>
        <v>0</v>
      </c>
      <c r="D68" s="120"/>
      <c r="E68" s="120"/>
      <c r="F68" s="101"/>
      <c r="G68" s="101"/>
      <c r="H68" s="59"/>
      <c r="I68" s="59"/>
      <c r="J68" s="101"/>
      <c r="K68" s="101"/>
      <c r="M68" s="120"/>
      <c r="N68" s="120"/>
      <c r="O68" s="101"/>
      <c r="P68" s="101"/>
      <c r="Q68" s="59"/>
      <c r="R68" s="59"/>
      <c r="S68" s="101"/>
      <c r="T68" s="101"/>
      <c r="U68" s="120"/>
      <c r="V68" s="120"/>
      <c r="W68" s="101"/>
      <c r="X68" s="101"/>
      <c r="Y68" s="120"/>
      <c r="Z68" s="120"/>
      <c r="AA68" s="101"/>
      <c r="AB68" s="101"/>
      <c r="AD68" s="120"/>
      <c r="AE68" s="120"/>
      <c r="AF68" s="101"/>
      <c r="AG68" s="101"/>
      <c r="AH68" s="59"/>
      <c r="AI68" s="59"/>
      <c r="AJ68" s="101"/>
      <c r="AK68" s="101"/>
      <c r="AL68" s="120"/>
      <c r="AM68" s="120"/>
      <c r="AN68" s="101"/>
      <c r="AO68" s="101"/>
    </row>
    <row r="69" spans="1:41" ht="15" customHeight="1" hidden="1">
      <c r="A69" s="86" t="s">
        <v>243</v>
      </c>
      <c r="B69" s="86" t="s">
        <v>244</v>
      </c>
      <c r="C69" s="168">
        <f t="shared" si="2"/>
        <v>0</v>
      </c>
      <c r="D69" s="57"/>
      <c r="E69" s="57"/>
      <c r="F69" s="58"/>
      <c r="G69" s="58"/>
      <c r="H69" s="59"/>
      <c r="I69" s="59"/>
      <c r="J69" s="60"/>
      <c r="K69" s="60"/>
      <c r="M69" s="57"/>
      <c r="N69" s="57"/>
      <c r="O69" s="58"/>
      <c r="P69" s="58"/>
      <c r="Q69" s="59"/>
      <c r="R69" s="59"/>
      <c r="S69" s="60"/>
      <c r="T69" s="60"/>
      <c r="U69" s="59"/>
      <c r="V69" s="59"/>
      <c r="W69" s="61"/>
      <c r="X69" s="61"/>
      <c r="Y69" s="57"/>
      <c r="Z69" s="57"/>
      <c r="AA69" s="61"/>
      <c r="AB69" s="61"/>
      <c r="AD69" s="57"/>
      <c r="AE69" s="57"/>
      <c r="AF69" s="58"/>
      <c r="AG69" s="58"/>
      <c r="AH69" s="59"/>
      <c r="AI69" s="59"/>
      <c r="AJ69" s="60"/>
      <c r="AK69" s="60"/>
      <c r="AL69" s="59"/>
      <c r="AM69" s="59"/>
      <c r="AN69" s="61"/>
      <c r="AO69" s="61"/>
    </row>
    <row r="70" spans="1:41" ht="15" customHeight="1" hidden="1">
      <c r="A70" s="35" t="s">
        <v>168</v>
      </c>
      <c r="B70" s="35" t="s">
        <v>157</v>
      </c>
      <c r="C70" s="168">
        <f t="shared" si="2"/>
        <v>0</v>
      </c>
      <c r="D70" s="167"/>
      <c r="E70" s="167"/>
      <c r="F70" s="122"/>
      <c r="G70" s="122"/>
      <c r="H70" s="167"/>
      <c r="I70" s="167"/>
      <c r="J70" s="122"/>
      <c r="K70" s="122"/>
      <c r="M70" s="167"/>
      <c r="N70" s="167"/>
      <c r="O70" s="122"/>
      <c r="P70" s="122"/>
      <c r="Q70" s="167"/>
      <c r="R70" s="167"/>
      <c r="S70" s="122"/>
      <c r="T70" s="122"/>
      <c r="U70" s="167"/>
      <c r="V70" s="167"/>
      <c r="W70" s="122"/>
      <c r="X70" s="122"/>
      <c r="Y70" s="167"/>
      <c r="Z70" s="167"/>
      <c r="AA70" s="122"/>
      <c r="AB70" s="122"/>
      <c r="AD70" s="167"/>
      <c r="AE70" s="167"/>
      <c r="AF70" s="122"/>
      <c r="AG70" s="122"/>
      <c r="AH70" s="167"/>
      <c r="AI70" s="167"/>
      <c r="AJ70" s="122"/>
      <c r="AK70" s="122"/>
      <c r="AL70" s="167"/>
      <c r="AM70" s="167"/>
      <c r="AN70" s="122"/>
      <c r="AO70" s="122"/>
    </row>
    <row r="71" spans="1:41" ht="15" customHeight="1" hidden="1">
      <c r="A71" s="35" t="s">
        <v>21</v>
      </c>
      <c r="B71" s="35" t="s">
        <v>97</v>
      </c>
      <c r="C71" s="168">
        <f t="shared" si="2"/>
        <v>0</v>
      </c>
      <c r="D71" s="167"/>
      <c r="E71" s="167"/>
      <c r="F71" s="169"/>
      <c r="G71" s="169"/>
      <c r="H71" s="167"/>
      <c r="I71" s="167"/>
      <c r="J71" s="122"/>
      <c r="K71" s="122"/>
      <c r="M71" s="167"/>
      <c r="N71" s="167"/>
      <c r="O71" s="169"/>
      <c r="P71" s="169"/>
      <c r="Q71" s="167"/>
      <c r="R71" s="167"/>
      <c r="S71" s="122"/>
      <c r="T71" s="122"/>
      <c r="U71" s="167"/>
      <c r="V71" s="167"/>
      <c r="W71" s="122"/>
      <c r="X71" s="122"/>
      <c r="Y71" s="167"/>
      <c r="Z71" s="167"/>
      <c r="AA71" s="122"/>
      <c r="AB71" s="122"/>
      <c r="AD71" s="167"/>
      <c r="AE71" s="167"/>
      <c r="AF71" s="169"/>
      <c r="AG71" s="169"/>
      <c r="AH71" s="167"/>
      <c r="AI71" s="167"/>
      <c r="AJ71" s="122"/>
      <c r="AK71" s="122"/>
      <c r="AL71" s="167"/>
      <c r="AM71" s="167"/>
      <c r="AN71" s="122"/>
      <c r="AO71" s="122"/>
    </row>
    <row r="72" spans="1:41" ht="15" customHeight="1" hidden="1">
      <c r="A72" s="86" t="s">
        <v>29</v>
      </c>
      <c r="B72" s="86" t="s">
        <v>99</v>
      </c>
      <c r="C72" s="168">
        <f t="shared" si="2"/>
        <v>0</v>
      </c>
      <c r="D72" s="167"/>
      <c r="E72" s="167"/>
      <c r="F72" s="169"/>
      <c r="G72" s="169"/>
      <c r="H72" s="167"/>
      <c r="I72" s="167"/>
      <c r="J72" s="122"/>
      <c r="K72" s="122"/>
      <c r="M72" s="167"/>
      <c r="N72" s="167"/>
      <c r="O72" s="169"/>
      <c r="P72" s="169"/>
      <c r="Q72" s="167"/>
      <c r="R72" s="167"/>
      <c r="S72" s="122"/>
      <c r="T72" s="122"/>
      <c r="U72" s="167"/>
      <c r="V72" s="167"/>
      <c r="W72" s="122"/>
      <c r="X72" s="122"/>
      <c r="Y72" s="167"/>
      <c r="Z72" s="167"/>
      <c r="AA72" s="122"/>
      <c r="AB72" s="122"/>
      <c r="AD72" s="167"/>
      <c r="AE72" s="167"/>
      <c r="AF72" s="169"/>
      <c r="AG72" s="169"/>
      <c r="AH72" s="167"/>
      <c r="AI72" s="167"/>
      <c r="AJ72" s="122"/>
      <c r="AK72" s="122"/>
      <c r="AL72" s="167"/>
      <c r="AM72" s="167"/>
      <c r="AN72" s="122"/>
      <c r="AO72" s="122"/>
    </row>
    <row r="73" spans="1:41" ht="15" customHeight="1" hidden="1">
      <c r="A73" s="35" t="s">
        <v>226</v>
      </c>
      <c r="B73" s="35" t="s">
        <v>227</v>
      </c>
      <c r="C73" s="168">
        <f t="shared" si="2"/>
        <v>0</v>
      </c>
      <c r="D73" s="167"/>
      <c r="E73" s="167"/>
      <c r="F73" s="122"/>
      <c r="G73" s="122"/>
      <c r="H73" s="167"/>
      <c r="I73" s="167"/>
      <c r="J73" s="122"/>
      <c r="K73" s="122"/>
      <c r="M73" s="167"/>
      <c r="N73" s="167"/>
      <c r="O73" s="122"/>
      <c r="P73" s="122"/>
      <c r="Q73" s="167"/>
      <c r="R73" s="167"/>
      <c r="S73" s="122"/>
      <c r="T73" s="122"/>
      <c r="U73" s="167"/>
      <c r="V73" s="167"/>
      <c r="W73" s="122"/>
      <c r="X73" s="122"/>
      <c r="Y73" s="167"/>
      <c r="Z73" s="167"/>
      <c r="AA73" s="122"/>
      <c r="AB73" s="122"/>
      <c r="AD73" s="167"/>
      <c r="AE73" s="167"/>
      <c r="AF73" s="122"/>
      <c r="AG73" s="122"/>
      <c r="AH73" s="167"/>
      <c r="AI73" s="167"/>
      <c r="AJ73" s="122"/>
      <c r="AK73" s="122"/>
      <c r="AL73" s="167"/>
      <c r="AM73" s="167"/>
      <c r="AN73" s="122"/>
      <c r="AO73" s="122"/>
    </row>
    <row r="74" spans="1:41" ht="15" customHeight="1" hidden="1">
      <c r="A74" s="86" t="s">
        <v>49</v>
      </c>
      <c r="B74" s="86" t="s">
        <v>177</v>
      </c>
      <c r="C74" s="168">
        <f t="shared" si="2"/>
        <v>0</v>
      </c>
      <c r="D74" s="167"/>
      <c r="E74" s="167"/>
      <c r="F74" s="122"/>
      <c r="G74" s="122"/>
      <c r="H74" s="167"/>
      <c r="I74" s="167"/>
      <c r="J74" s="122"/>
      <c r="K74" s="122"/>
      <c r="M74" s="167"/>
      <c r="N74" s="167"/>
      <c r="O74" s="122"/>
      <c r="P74" s="122"/>
      <c r="Q74" s="167"/>
      <c r="R74" s="167"/>
      <c r="S74" s="122"/>
      <c r="T74" s="122"/>
      <c r="U74" s="167"/>
      <c r="V74" s="167"/>
      <c r="W74" s="122"/>
      <c r="X74" s="122"/>
      <c r="Y74" s="167"/>
      <c r="Z74" s="167"/>
      <c r="AA74" s="122"/>
      <c r="AB74" s="122"/>
      <c r="AD74" s="167"/>
      <c r="AE74" s="167"/>
      <c r="AF74" s="122"/>
      <c r="AG74" s="122"/>
      <c r="AH74" s="167"/>
      <c r="AI74" s="167"/>
      <c r="AJ74" s="122"/>
      <c r="AK74" s="122"/>
      <c r="AL74" s="167"/>
      <c r="AM74" s="167"/>
      <c r="AN74" s="122"/>
      <c r="AO74" s="122"/>
    </row>
    <row r="75" spans="1:41" ht="15" customHeight="1" hidden="1">
      <c r="A75" s="35" t="s">
        <v>146</v>
      </c>
      <c r="B75" s="35" t="s">
        <v>150</v>
      </c>
      <c r="C75" s="168">
        <f t="shared" si="2"/>
        <v>0</v>
      </c>
      <c r="D75" s="167"/>
      <c r="E75" s="167"/>
      <c r="F75" s="122"/>
      <c r="G75" s="122"/>
      <c r="H75" s="167"/>
      <c r="I75" s="167"/>
      <c r="J75" s="122"/>
      <c r="K75" s="122"/>
      <c r="M75" s="167"/>
      <c r="N75" s="167"/>
      <c r="O75" s="122"/>
      <c r="P75" s="122"/>
      <c r="Q75" s="167"/>
      <c r="R75" s="167"/>
      <c r="S75" s="122"/>
      <c r="T75" s="122"/>
      <c r="U75" s="167"/>
      <c r="V75" s="167"/>
      <c r="W75" s="122"/>
      <c r="X75" s="122"/>
      <c r="Y75" s="167"/>
      <c r="Z75" s="167"/>
      <c r="AA75" s="122"/>
      <c r="AB75" s="122"/>
      <c r="AD75" s="167"/>
      <c r="AE75" s="167"/>
      <c r="AF75" s="122"/>
      <c r="AG75" s="122"/>
      <c r="AH75" s="167"/>
      <c r="AI75" s="167"/>
      <c r="AJ75" s="122"/>
      <c r="AK75" s="122"/>
      <c r="AL75" s="167"/>
      <c r="AM75" s="167"/>
      <c r="AN75" s="122"/>
      <c r="AO75" s="122"/>
    </row>
    <row r="76" spans="1:41" ht="15" customHeight="1" hidden="1">
      <c r="A76" s="35" t="s">
        <v>22</v>
      </c>
      <c r="B76" s="35" t="s">
        <v>74</v>
      </c>
      <c r="C76" s="168">
        <f t="shared" si="2"/>
        <v>0</v>
      </c>
      <c r="D76" s="167"/>
      <c r="E76" s="167"/>
      <c r="F76" s="169"/>
      <c r="G76" s="169"/>
      <c r="H76" s="167"/>
      <c r="I76" s="167"/>
      <c r="J76" s="122"/>
      <c r="K76" s="122"/>
      <c r="M76" s="167"/>
      <c r="N76" s="167"/>
      <c r="O76" s="169"/>
      <c r="P76" s="169"/>
      <c r="Q76" s="167"/>
      <c r="R76" s="167"/>
      <c r="S76" s="122"/>
      <c r="T76" s="122"/>
      <c r="U76" s="167"/>
      <c r="V76" s="167"/>
      <c r="W76" s="122"/>
      <c r="X76" s="122"/>
      <c r="Y76" s="167"/>
      <c r="Z76" s="167"/>
      <c r="AA76" s="122"/>
      <c r="AB76" s="122"/>
      <c r="AD76" s="167"/>
      <c r="AE76" s="167"/>
      <c r="AF76" s="169"/>
      <c r="AG76" s="169"/>
      <c r="AH76" s="167"/>
      <c r="AI76" s="167"/>
      <c r="AJ76" s="122"/>
      <c r="AK76" s="122"/>
      <c r="AL76" s="167"/>
      <c r="AM76" s="167"/>
      <c r="AN76" s="122"/>
      <c r="AO76" s="122"/>
    </row>
    <row r="77" spans="1:41" ht="15" customHeight="1" hidden="1">
      <c r="A77" s="35" t="s">
        <v>69</v>
      </c>
      <c r="B77" s="35" t="s">
        <v>94</v>
      </c>
      <c r="C77" s="168">
        <f t="shared" si="2"/>
        <v>0</v>
      </c>
      <c r="D77" s="57"/>
      <c r="E77" s="57"/>
      <c r="F77" s="58"/>
      <c r="G77" s="58"/>
      <c r="H77" s="59"/>
      <c r="I77" s="59"/>
      <c r="J77" s="60"/>
      <c r="K77" s="60"/>
      <c r="M77" s="57"/>
      <c r="N77" s="57"/>
      <c r="O77" s="58"/>
      <c r="P77" s="58"/>
      <c r="Q77" s="59"/>
      <c r="R77" s="59"/>
      <c r="S77" s="60"/>
      <c r="T77" s="60"/>
      <c r="U77" s="59"/>
      <c r="V77" s="59"/>
      <c r="W77" s="61"/>
      <c r="X77" s="61"/>
      <c r="Y77" s="57"/>
      <c r="Z77" s="57"/>
      <c r="AA77" s="61"/>
      <c r="AB77" s="61"/>
      <c r="AD77" s="57"/>
      <c r="AE77" s="57"/>
      <c r="AF77" s="58"/>
      <c r="AG77" s="58"/>
      <c r="AH77" s="59"/>
      <c r="AI77" s="59"/>
      <c r="AJ77" s="60"/>
      <c r="AK77" s="60"/>
      <c r="AL77" s="59"/>
      <c r="AM77" s="59"/>
      <c r="AN77" s="61"/>
      <c r="AO77" s="61"/>
    </row>
    <row r="78" spans="1:41" ht="15" customHeight="1" hidden="1">
      <c r="A78" s="86" t="s">
        <v>135</v>
      </c>
      <c r="B78" s="86" t="s">
        <v>242</v>
      </c>
      <c r="C78" s="168">
        <f t="shared" si="2"/>
        <v>0</v>
      </c>
      <c r="D78" s="57"/>
      <c r="E78" s="57"/>
      <c r="F78" s="58"/>
      <c r="G78" s="58"/>
      <c r="H78" s="59"/>
      <c r="I78" s="59"/>
      <c r="J78" s="60"/>
      <c r="K78" s="60"/>
      <c r="M78" s="57"/>
      <c r="N78" s="57"/>
      <c r="O78" s="58"/>
      <c r="P78" s="58"/>
      <c r="Q78" s="59"/>
      <c r="R78" s="59"/>
      <c r="S78" s="60"/>
      <c r="T78" s="60"/>
      <c r="U78" s="59"/>
      <c r="V78" s="59"/>
      <c r="W78" s="61"/>
      <c r="X78" s="61"/>
      <c r="Y78" s="57"/>
      <c r="Z78" s="57"/>
      <c r="AA78" s="61"/>
      <c r="AB78" s="61"/>
      <c r="AD78" s="57"/>
      <c r="AE78" s="57"/>
      <c r="AF78" s="58"/>
      <c r="AG78" s="58"/>
      <c r="AH78" s="59"/>
      <c r="AI78" s="59"/>
      <c r="AJ78" s="60"/>
      <c r="AK78" s="60"/>
      <c r="AL78" s="59"/>
      <c r="AM78" s="59"/>
      <c r="AN78" s="61"/>
      <c r="AO78" s="61"/>
    </row>
    <row r="79" spans="1:41" ht="15" customHeight="1" hidden="1">
      <c r="A79" s="35" t="s">
        <v>92</v>
      </c>
      <c r="B79" s="35" t="s">
        <v>93</v>
      </c>
      <c r="C79" s="168">
        <f t="shared" si="2"/>
        <v>0</v>
      </c>
      <c r="D79" s="120"/>
      <c r="E79" s="100"/>
      <c r="F79" s="101"/>
      <c r="G79" s="101"/>
      <c r="H79" s="120"/>
      <c r="I79" s="120"/>
      <c r="J79" s="101"/>
      <c r="K79" s="101"/>
      <c r="M79" s="120"/>
      <c r="N79" s="100"/>
      <c r="O79" s="101"/>
      <c r="P79" s="101"/>
      <c r="Q79" s="120"/>
      <c r="R79" s="120"/>
      <c r="S79" s="101"/>
      <c r="T79" s="101"/>
      <c r="U79" s="120"/>
      <c r="V79" s="120"/>
      <c r="W79" s="101"/>
      <c r="X79" s="101"/>
      <c r="Y79" s="120"/>
      <c r="Z79" s="120"/>
      <c r="AA79" s="101"/>
      <c r="AB79" s="101"/>
      <c r="AD79" s="120"/>
      <c r="AE79" s="100"/>
      <c r="AF79" s="101"/>
      <c r="AG79" s="101"/>
      <c r="AH79" s="120"/>
      <c r="AI79" s="120"/>
      <c r="AJ79" s="101"/>
      <c r="AK79" s="101"/>
      <c r="AL79" s="120"/>
      <c r="AM79" s="120"/>
      <c r="AN79" s="101"/>
      <c r="AO79" s="101"/>
    </row>
    <row r="80" spans="1:41" ht="15" customHeight="1" hidden="1">
      <c r="A80" s="35" t="s">
        <v>72</v>
      </c>
      <c r="B80" s="35" t="s">
        <v>96</v>
      </c>
      <c r="C80" s="168">
        <f t="shared" si="2"/>
        <v>0</v>
      </c>
      <c r="D80" s="167"/>
      <c r="E80" s="167"/>
      <c r="F80" s="122"/>
      <c r="G80" s="122"/>
      <c r="H80" s="167"/>
      <c r="I80" s="167"/>
      <c r="J80" s="122"/>
      <c r="K80" s="122"/>
      <c r="M80" s="167"/>
      <c r="N80" s="167"/>
      <c r="O80" s="122"/>
      <c r="P80" s="122"/>
      <c r="Q80" s="167"/>
      <c r="R80" s="167"/>
      <c r="S80" s="122"/>
      <c r="T80" s="122"/>
      <c r="U80" s="167"/>
      <c r="V80" s="167"/>
      <c r="W80" s="122"/>
      <c r="X80" s="122"/>
      <c r="Y80" s="167"/>
      <c r="Z80" s="167"/>
      <c r="AA80" s="122"/>
      <c r="AB80" s="122"/>
      <c r="AD80" s="167"/>
      <c r="AE80" s="167"/>
      <c r="AF80" s="122"/>
      <c r="AG80" s="122"/>
      <c r="AH80" s="167"/>
      <c r="AI80" s="167"/>
      <c r="AJ80" s="122"/>
      <c r="AK80" s="122"/>
      <c r="AL80" s="167"/>
      <c r="AM80" s="167"/>
      <c r="AN80" s="122"/>
      <c r="AO80" s="122"/>
    </row>
    <row r="81" spans="1:41" ht="15" customHeight="1" hidden="1">
      <c r="A81" s="35" t="s">
        <v>171</v>
      </c>
      <c r="B81" s="35" t="s">
        <v>203</v>
      </c>
      <c r="C81" s="168">
        <f t="shared" si="2"/>
        <v>0</v>
      </c>
      <c r="D81" s="167"/>
      <c r="E81" s="167"/>
      <c r="F81" s="122"/>
      <c r="G81" s="122"/>
      <c r="H81" s="167"/>
      <c r="I81" s="167"/>
      <c r="J81" s="122"/>
      <c r="K81" s="122"/>
      <c r="M81" s="167"/>
      <c r="N81" s="167"/>
      <c r="O81" s="122"/>
      <c r="P81" s="122"/>
      <c r="Q81" s="167"/>
      <c r="R81" s="167"/>
      <c r="S81" s="122"/>
      <c r="T81" s="122"/>
      <c r="U81" s="167"/>
      <c r="V81" s="167"/>
      <c r="W81" s="122"/>
      <c r="X81" s="122"/>
      <c r="Y81" s="167"/>
      <c r="Z81" s="167"/>
      <c r="AA81" s="122"/>
      <c r="AB81" s="122"/>
      <c r="AD81" s="167"/>
      <c r="AE81" s="167"/>
      <c r="AF81" s="122"/>
      <c r="AG81" s="122"/>
      <c r="AH81" s="167"/>
      <c r="AI81" s="167"/>
      <c r="AJ81" s="122"/>
      <c r="AK81" s="122"/>
      <c r="AL81" s="167"/>
      <c r="AM81" s="167"/>
      <c r="AN81" s="122"/>
      <c r="AO81" s="122"/>
    </row>
    <row r="82" spans="1:41" ht="15" customHeight="1" hidden="1">
      <c r="A82" s="35" t="s">
        <v>169</v>
      </c>
      <c r="B82" s="35" t="s">
        <v>170</v>
      </c>
      <c r="C82" s="168">
        <f t="shared" si="2"/>
        <v>0</v>
      </c>
      <c r="D82" s="167"/>
      <c r="E82" s="167"/>
      <c r="F82" s="122"/>
      <c r="G82" s="122"/>
      <c r="H82" s="167"/>
      <c r="I82" s="167"/>
      <c r="J82" s="122"/>
      <c r="K82" s="122"/>
      <c r="M82" s="167"/>
      <c r="N82" s="167"/>
      <c r="O82" s="122"/>
      <c r="P82" s="122"/>
      <c r="Q82" s="167"/>
      <c r="R82" s="167"/>
      <c r="S82" s="122"/>
      <c r="T82" s="122"/>
      <c r="U82" s="167"/>
      <c r="V82" s="167"/>
      <c r="W82" s="122"/>
      <c r="X82" s="122"/>
      <c r="Y82" s="167"/>
      <c r="Z82" s="167"/>
      <c r="AA82" s="122"/>
      <c r="AB82" s="122"/>
      <c r="AD82" s="167"/>
      <c r="AE82" s="167"/>
      <c r="AF82" s="122"/>
      <c r="AG82" s="122"/>
      <c r="AH82" s="167"/>
      <c r="AI82" s="167"/>
      <c r="AJ82" s="122"/>
      <c r="AK82" s="122"/>
      <c r="AL82" s="167"/>
      <c r="AM82" s="167"/>
      <c r="AN82" s="122"/>
      <c r="AO82" s="122"/>
    </row>
    <row r="83" spans="1:41" ht="15" customHeight="1" hidden="1">
      <c r="A83" s="35" t="s">
        <v>171</v>
      </c>
      <c r="B83" s="35" t="s">
        <v>172</v>
      </c>
      <c r="C83" s="168">
        <f t="shared" si="2"/>
        <v>0</v>
      </c>
      <c r="D83" s="167"/>
      <c r="E83" s="167"/>
      <c r="F83" s="169"/>
      <c r="G83" s="169"/>
      <c r="H83" s="167"/>
      <c r="I83" s="167"/>
      <c r="J83" s="122"/>
      <c r="K83" s="122"/>
      <c r="M83" s="167"/>
      <c r="N83" s="167"/>
      <c r="O83" s="169"/>
      <c r="P83" s="169"/>
      <c r="Q83" s="167"/>
      <c r="R83" s="167"/>
      <c r="S83" s="122"/>
      <c r="T83" s="122"/>
      <c r="U83" s="167"/>
      <c r="V83" s="167"/>
      <c r="W83" s="122"/>
      <c r="X83" s="122"/>
      <c r="Y83" s="167"/>
      <c r="Z83" s="167"/>
      <c r="AA83" s="122"/>
      <c r="AB83" s="122"/>
      <c r="AD83" s="167"/>
      <c r="AE83" s="167"/>
      <c r="AF83" s="169"/>
      <c r="AG83" s="169"/>
      <c r="AH83" s="167"/>
      <c r="AI83" s="167"/>
      <c r="AJ83" s="122"/>
      <c r="AK83" s="122"/>
      <c r="AL83" s="167"/>
      <c r="AM83" s="167"/>
      <c r="AN83" s="122"/>
      <c r="AO83" s="122"/>
    </row>
    <row r="84" spans="1:41" ht="15" customHeight="1" hidden="1">
      <c r="A84" s="35" t="s">
        <v>135</v>
      </c>
      <c r="B84" s="35" t="s">
        <v>154</v>
      </c>
      <c r="C84" s="168">
        <f t="shared" si="2"/>
        <v>0</v>
      </c>
      <c r="D84" s="167"/>
      <c r="E84" s="167"/>
      <c r="F84" s="169"/>
      <c r="G84" s="169"/>
      <c r="H84" s="167"/>
      <c r="I84" s="167"/>
      <c r="J84" s="122"/>
      <c r="K84" s="122"/>
      <c r="M84" s="167"/>
      <c r="N84" s="167"/>
      <c r="O84" s="169"/>
      <c r="P84" s="169"/>
      <c r="Q84" s="167"/>
      <c r="R84" s="167"/>
      <c r="S84" s="122"/>
      <c r="T84" s="122"/>
      <c r="U84" s="167"/>
      <c r="V84" s="167"/>
      <c r="W84" s="122"/>
      <c r="X84" s="122"/>
      <c r="Y84" s="167"/>
      <c r="Z84" s="167"/>
      <c r="AA84" s="122"/>
      <c r="AB84" s="122"/>
      <c r="AD84" s="167"/>
      <c r="AE84" s="167"/>
      <c r="AF84" s="169"/>
      <c r="AG84" s="169"/>
      <c r="AH84" s="167"/>
      <c r="AI84" s="167"/>
      <c r="AJ84" s="122"/>
      <c r="AK84" s="122"/>
      <c r="AL84" s="167"/>
      <c r="AM84" s="167"/>
      <c r="AN84" s="122"/>
      <c r="AO84" s="122"/>
    </row>
    <row r="85" spans="1:41" ht="15" customHeight="1" hidden="1">
      <c r="A85" s="35" t="s">
        <v>101</v>
      </c>
      <c r="B85" s="35" t="s">
        <v>102</v>
      </c>
      <c r="C85" s="168">
        <f t="shared" si="2"/>
        <v>0</v>
      </c>
      <c r="D85" s="167"/>
      <c r="E85" s="167"/>
      <c r="F85" s="169"/>
      <c r="G85" s="169"/>
      <c r="H85" s="167"/>
      <c r="I85" s="167"/>
      <c r="J85" s="122"/>
      <c r="K85" s="122"/>
      <c r="M85" s="167"/>
      <c r="N85" s="167"/>
      <c r="O85" s="169"/>
      <c r="P85" s="169"/>
      <c r="Q85" s="167"/>
      <c r="R85" s="167"/>
      <c r="S85" s="122"/>
      <c r="T85" s="122"/>
      <c r="U85" s="167"/>
      <c r="V85" s="167"/>
      <c r="W85" s="122"/>
      <c r="X85" s="122"/>
      <c r="Y85" s="167"/>
      <c r="Z85" s="167"/>
      <c r="AA85" s="122"/>
      <c r="AB85" s="122"/>
      <c r="AD85" s="167"/>
      <c r="AE85" s="167"/>
      <c r="AF85" s="169"/>
      <c r="AG85" s="169"/>
      <c r="AH85" s="167"/>
      <c r="AI85" s="167"/>
      <c r="AJ85" s="122"/>
      <c r="AK85" s="122"/>
      <c r="AL85" s="167"/>
      <c r="AM85" s="167"/>
      <c r="AN85" s="122"/>
      <c r="AO85" s="122"/>
    </row>
    <row r="86" spans="1:41" ht="15" customHeight="1" hidden="1">
      <c r="A86" s="35" t="s">
        <v>262</v>
      </c>
      <c r="B86" s="35" t="s">
        <v>261</v>
      </c>
      <c r="C86" s="168">
        <f t="shared" si="2"/>
        <v>0</v>
      </c>
      <c r="D86" s="57"/>
      <c r="E86" s="57"/>
      <c r="F86" s="58"/>
      <c r="G86" s="58"/>
      <c r="H86" s="59"/>
      <c r="I86" s="59"/>
      <c r="J86" s="60"/>
      <c r="K86" s="60"/>
      <c r="M86" s="57"/>
      <c r="N86" s="57"/>
      <c r="O86" s="58"/>
      <c r="P86" s="58"/>
      <c r="Q86" s="59"/>
      <c r="R86" s="59"/>
      <c r="S86" s="60"/>
      <c r="T86" s="60"/>
      <c r="U86" s="59"/>
      <c r="V86" s="59"/>
      <c r="W86" s="61"/>
      <c r="X86" s="61"/>
      <c r="Y86" s="57"/>
      <c r="Z86" s="57"/>
      <c r="AA86" s="61"/>
      <c r="AB86" s="61"/>
      <c r="AD86" s="57"/>
      <c r="AE86" s="57"/>
      <c r="AF86" s="58"/>
      <c r="AG86" s="58"/>
      <c r="AH86" s="59"/>
      <c r="AI86" s="59"/>
      <c r="AJ86" s="60"/>
      <c r="AK86" s="60"/>
      <c r="AL86" s="59"/>
      <c r="AM86" s="59"/>
      <c r="AN86" s="61"/>
      <c r="AO86" s="61"/>
    </row>
    <row r="87" spans="1:41" ht="15" customHeight="1" hidden="1">
      <c r="A87" s="35" t="s">
        <v>48</v>
      </c>
      <c r="B87" s="90" t="s">
        <v>153</v>
      </c>
      <c r="C87" s="168">
        <f t="shared" si="2"/>
        <v>0</v>
      </c>
      <c r="D87" s="120"/>
      <c r="E87" s="120"/>
      <c r="F87" s="101"/>
      <c r="G87" s="101"/>
      <c r="H87" s="120"/>
      <c r="I87" s="120"/>
      <c r="J87" s="101"/>
      <c r="K87" s="101"/>
      <c r="M87" s="120"/>
      <c r="N87" s="120"/>
      <c r="O87" s="101"/>
      <c r="P87" s="101"/>
      <c r="Q87" s="120"/>
      <c r="R87" s="120"/>
      <c r="S87" s="101"/>
      <c r="T87" s="101"/>
      <c r="U87" s="120"/>
      <c r="V87" s="120"/>
      <c r="W87" s="101"/>
      <c r="X87" s="101"/>
      <c r="Y87" s="120"/>
      <c r="Z87" s="120"/>
      <c r="AA87" s="101"/>
      <c r="AB87" s="101"/>
      <c r="AD87" s="120"/>
      <c r="AE87" s="120"/>
      <c r="AF87" s="101"/>
      <c r="AG87" s="101"/>
      <c r="AH87" s="120"/>
      <c r="AI87" s="120"/>
      <c r="AJ87" s="101"/>
      <c r="AK87" s="101"/>
      <c r="AL87" s="120"/>
      <c r="AM87" s="120"/>
      <c r="AN87" s="101"/>
      <c r="AO87" s="101"/>
    </row>
    <row r="88" spans="1:41" ht="15" customHeight="1" hidden="1">
      <c r="A88" s="35" t="s">
        <v>29</v>
      </c>
      <c r="B88" s="90" t="s">
        <v>157</v>
      </c>
      <c r="C88" s="168">
        <f t="shared" si="2"/>
        <v>0</v>
      </c>
      <c r="D88" s="57"/>
      <c r="E88" s="57"/>
      <c r="F88" s="58"/>
      <c r="G88" s="58"/>
      <c r="H88" s="59"/>
      <c r="I88" s="59"/>
      <c r="J88" s="60"/>
      <c r="K88" s="60"/>
      <c r="M88" s="57"/>
      <c r="N88" s="57"/>
      <c r="O88" s="58"/>
      <c r="P88" s="58"/>
      <c r="Q88" s="59"/>
      <c r="R88" s="59"/>
      <c r="S88" s="60"/>
      <c r="T88" s="60"/>
      <c r="U88" s="59"/>
      <c r="V88" s="59"/>
      <c r="W88" s="61"/>
      <c r="X88" s="61"/>
      <c r="Y88" s="57"/>
      <c r="Z88" s="57"/>
      <c r="AA88" s="61"/>
      <c r="AB88" s="61"/>
      <c r="AD88" s="57"/>
      <c r="AE88" s="57"/>
      <c r="AF88" s="58"/>
      <c r="AG88" s="58"/>
      <c r="AH88" s="59"/>
      <c r="AI88" s="59"/>
      <c r="AJ88" s="60"/>
      <c r="AK88" s="60"/>
      <c r="AL88" s="59"/>
      <c r="AM88" s="59"/>
      <c r="AN88" s="61"/>
      <c r="AO88" s="61"/>
    </row>
    <row r="89" spans="1:41" ht="15" customHeight="1" hidden="1">
      <c r="A89" s="35" t="s">
        <v>80</v>
      </c>
      <c r="B89" s="35" t="s">
        <v>81</v>
      </c>
      <c r="C89" s="168">
        <f t="shared" si="2"/>
        <v>0</v>
      </c>
      <c r="D89" s="57"/>
      <c r="E89" s="57"/>
      <c r="F89" s="58"/>
      <c r="G89" s="58"/>
      <c r="H89" s="59"/>
      <c r="I89" s="59"/>
      <c r="J89" s="60"/>
      <c r="K89" s="60"/>
      <c r="M89" s="57"/>
      <c r="N89" s="57"/>
      <c r="O89" s="58"/>
      <c r="P89" s="58"/>
      <c r="Q89" s="59"/>
      <c r="R89" s="59"/>
      <c r="S89" s="60"/>
      <c r="T89" s="60"/>
      <c r="U89" s="59"/>
      <c r="V89" s="59"/>
      <c r="W89" s="61"/>
      <c r="X89" s="61"/>
      <c r="Y89" s="57"/>
      <c r="Z89" s="57"/>
      <c r="AA89" s="61"/>
      <c r="AB89" s="61"/>
      <c r="AD89" s="57"/>
      <c r="AE89" s="57"/>
      <c r="AF89" s="58"/>
      <c r="AG89" s="58"/>
      <c r="AH89" s="59"/>
      <c r="AI89" s="59"/>
      <c r="AJ89" s="60"/>
      <c r="AK89" s="60"/>
      <c r="AL89" s="59"/>
      <c r="AM89" s="59"/>
      <c r="AN89" s="61"/>
      <c r="AO89" s="61"/>
    </row>
    <row r="90" spans="1:41" ht="15" customHeight="1" hidden="1">
      <c r="A90" s="35" t="s">
        <v>64</v>
      </c>
      <c r="B90" s="35" t="s">
        <v>65</v>
      </c>
      <c r="C90" s="168">
        <f t="shared" si="2"/>
        <v>0</v>
      </c>
      <c r="D90" s="167"/>
      <c r="E90" s="167"/>
      <c r="F90" s="122"/>
      <c r="G90" s="122"/>
      <c r="H90" s="167"/>
      <c r="I90" s="167"/>
      <c r="J90" s="122"/>
      <c r="K90" s="122"/>
      <c r="M90" s="167"/>
      <c r="N90" s="167"/>
      <c r="O90" s="122"/>
      <c r="P90" s="122"/>
      <c r="Q90" s="167"/>
      <c r="R90" s="167"/>
      <c r="S90" s="122"/>
      <c r="T90" s="122"/>
      <c r="U90" s="167"/>
      <c r="V90" s="167"/>
      <c r="W90" s="122"/>
      <c r="X90" s="122"/>
      <c r="Y90" s="167"/>
      <c r="Z90" s="167"/>
      <c r="AA90" s="122"/>
      <c r="AB90" s="122"/>
      <c r="AD90" s="167"/>
      <c r="AE90" s="167"/>
      <c r="AF90" s="122"/>
      <c r="AG90" s="122"/>
      <c r="AH90" s="167"/>
      <c r="AI90" s="167"/>
      <c r="AJ90" s="122"/>
      <c r="AK90" s="122"/>
      <c r="AL90" s="167"/>
      <c r="AM90" s="167"/>
      <c r="AN90" s="122"/>
      <c r="AO90" s="122"/>
    </row>
    <row r="91" spans="1:41" ht="15" customHeight="1" hidden="1">
      <c r="A91" s="35" t="s">
        <v>62</v>
      </c>
      <c r="B91" s="35" t="s">
        <v>63</v>
      </c>
      <c r="C91" s="168">
        <f t="shared" si="2"/>
        <v>0</v>
      </c>
      <c r="D91" s="57"/>
      <c r="E91" s="57"/>
      <c r="F91" s="58"/>
      <c r="G91" s="58"/>
      <c r="H91" s="59"/>
      <c r="I91" s="59"/>
      <c r="J91" s="60"/>
      <c r="K91" s="60"/>
      <c r="M91" s="57"/>
      <c r="N91" s="57"/>
      <c r="O91" s="58"/>
      <c r="P91" s="58"/>
      <c r="Q91" s="59"/>
      <c r="R91" s="59"/>
      <c r="S91" s="60"/>
      <c r="T91" s="60"/>
      <c r="U91" s="59"/>
      <c r="V91" s="59"/>
      <c r="W91" s="61"/>
      <c r="X91" s="61"/>
      <c r="Y91" s="57"/>
      <c r="Z91" s="57"/>
      <c r="AA91" s="61"/>
      <c r="AB91" s="61"/>
      <c r="AD91" s="57"/>
      <c r="AE91" s="57"/>
      <c r="AF91" s="58"/>
      <c r="AG91" s="58"/>
      <c r="AH91" s="59"/>
      <c r="AI91" s="59"/>
      <c r="AJ91" s="60"/>
      <c r="AK91" s="60"/>
      <c r="AL91" s="59"/>
      <c r="AM91" s="59"/>
      <c r="AN91" s="61"/>
      <c r="AO91" s="61"/>
    </row>
    <row r="92" spans="1:41" ht="15" customHeight="1" hidden="1">
      <c r="A92" s="35" t="s">
        <v>130</v>
      </c>
      <c r="B92" s="35" t="s">
        <v>131</v>
      </c>
      <c r="C92" s="168">
        <f t="shared" si="2"/>
        <v>0</v>
      </c>
      <c r="D92" s="57"/>
      <c r="E92" s="57"/>
      <c r="F92" s="58"/>
      <c r="G92" s="58"/>
      <c r="H92" s="59"/>
      <c r="I92" s="59"/>
      <c r="J92" s="60"/>
      <c r="K92" s="60"/>
      <c r="M92" s="57"/>
      <c r="N92" s="57"/>
      <c r="O92" s="58"/>
      <c r="P92" s="58"/>
      <c r="Q92" s="59"/>
      <c r="R92" s="59"/>
      <c r="S92" s="60"/>
      <c r="T92" s="60"/>
      <c r="U92" s="59"/>
      <c r="V92" s="59"/>
      <c r="W92" s="61"/>
      <c r="X92" s="61"/>
      <c r="Y92" s="57"/>
      <c r="Z92" s="57"/>
      <c r="AA92" s="61"/>
      <c r="AB92" s="61"/>
      <c r="AD92" s="57"/>
      <c r="AE92" s="57"/>
      <c r="AF92" s="58"/>
      <c r="AG92" s="58"/>
      <c r="AH92" s="59"/>
      <c r="AI92" s="59"/>
      <c r="AJ92" s="60"/>
      <c r="AK92" s="60"/>
      <c r="AL92" s="59"/>
      <c r="AM92" s="59"/>
      <c r="AN92" s="61"/>
      <c r="AO92" s="61"/>
    </row>
    <row r="93" spans="1:41" ht="15" customHeight="1" hidden="1">
      <c r="A93" s="35" t="s">
        <v>39</v>
      </c>
      <c r="B93" s="90" t="s">
        <v>110</v>
      </c>
      <c r="C93" s="168">
        <f t="shared" si="2"/>
        <v>0</v>
      </c>
      <c r="D93" s="57"/>
      <c r="E93" s="57"/>
      <c r="F93" s="58"/>
      <c r="G93" s="58"/>
      <c r="H93" s="59"/>
      <c r="I93" s="59"/>
      <c r="J93" s="60"/>
      <c r="K93" s="60"/>
      <c r="M93" s="57"/>
      <c r="N93" s="57"/>
      <c r="O93" s="58"/>
      <c r="P93" s="58"/>
      <c r="Q93" s="59"/>
      <c r="R93" s="59"/>
      <c r="S93" s="60"/>
      <c r="T93" s="60"/>
      <c r="U93" s="59"/>
      <c r="V93" s="59"/>
      <c r="W93" s="61"/>
      <c r="X93" s="61"/>
      <c r="Y93" s="57"/>
      <c r="Z93" s="57"/>
      <c r="AA93" s="61"/>
      <c r="AB93" s="61"/>
      <c r="AD93" s="57"/>
      <c r="AE93" s="57"/>
      <c r="AF93" s="58"/>
      <c r="AG93" s="58"/>
      <c r="AH93" s="59"/>
      <c r="AI93" s="59"/>
      <c r="AJ93" s="60"/>
      <c r="AK93" s="60"/>
      <c r="AL93" s="59"/>
      <c r="AM93" s="59"/>
      <c r="AN93" s="61"/>
      <c r="AO93" s="61"/>
    </row>
    <row r="94" spans="1:41" ht="15" customHeight="1" hidden="1">
      <c r="A94" s="35" t="s">
        <v>166</v>
      </c>
      <c r="B94" s="35" t="s">
        <v>167</v>
      </c>
      <c r="C94" s="168">
        <f t="shared" si="2"/>
        <v>0</v>
      </c>
      <c r="D94" s="167"/>
      <c r="E94" s="167"/>
      <c r="F94" s="122"/>
      <c r="G94" s="122"/>
      <c r="H94" s="167"/>
      <c r="I94" s="167"/>
      <c r="J94" s="122"/>
      <c r="K94" s="122"/>
      <c r="M94" s="167"/>
      <c r="N94" s="167"/>
      <c r="O94" s="122"/>
      <c r="P94" s="122"/>
      <c r="Q94" s="167"/>
      <c r="R94" s="167"/>
      <c r="S94" s="122"/>
      <c r="T94" s="122"/>
      <c r="U94" s="167"/>
      <c r="V94" s="167"/>
      <c r="W94" s="122"/>
      <c r="X94" s="122"/>
      <c r="Y94" s="167"/>
      <c r="Z94" s="167"/>
      <c r="AA94" s="122"/>
      <c r="AB94" s="122"/>
      <c r="AD94" s="167"/>
      <c r="AE94" s="167"/>
      <c r="AF94" s="122"/>
      <c r="AG94" s="122"/>
      <c r="AH94" s="167"/>
      <c r="AI94" s="167"/>
      <c r="AJ94" s="122"/>
      <c r="AK94" s="122"/>
      <c r="AL94" s="167"/>
      <c r="AM94" s="167"/>
      <c r="AN94" s="122"/>
      <c r="AO94" s="122"/>
    </row>
    <row r="95" spans="1:41" ht="15" customHeight="1" hidden="1">
      <c r="A95" s="35" t="s">
        <v>39</v>
      </c>
      <c r="B95" s="90" t="s">
        <v>100</v>
      </c>
      <c r="C95" s="168">
        <f t="shared" si="2"/>
        <v>0</v>
      </c>
      <c r="D95" s="57"/>
      <c r="E95" s="57"/>
      <c r="F95" s="58"/>
      <c r="G95" s="58"/>
      <c r="H95" s="59"/>
      <c r="I95" s="59"/>
      <c r="J95" s="60"/>
      <c r="K95" s="60"/>
      <c r="M95" s="57"/>
      <c r="N95" s="57"/>
      <c r="O95" s="58"/>
      <c r="P95" s="58"/>
      <c r="Q95" s="59"/>
      <c r="R95" s="59"/>
      <c r="S95" s="60"/>
      <c r="T95" s="60"/>
      <c r="U95" s="59"/>
      <c r="V95" s="59"/>
      <c r="W95" s="61"/>
      <c r="X95" s="61"/>
      <c r="Y95" s="57"/>
      <c r="Z95" s="57"/>
      <c r="AA95" s="61"/>
      <c r="AB95" s="61"/>
      <c r="AD95" s="57"/>
      <c r="AE95" s="57"/>
      <c r="AF95" s="58"/>
      <c r="AG95" s="58"/>
      <c r="AH95" s="59"/>
      <c r="AI95" s="59"/>
      <c r="AJ95" s="60"/>
      <c r="AK95" s="60"/>
      <c r="AL95" s="59"/>
      <c r="AM95" s="59"/>
      <c r="AN95" s="61"/>
      <c r="AO95" s="61"/>
    </row>
    <row r="96" spans="1:41" ht="15" customHeight="1" hidden="1">
      <c r="A96" s="35" t="s">
        <v>33</v>
      </c>
      <c r="B96" s="35" t="s">
        <v>34</v>
      </c>
      <c r="C96" s="168">
        <f t="shared" si="2"/>
        <v>0</v>
      </c>
      <c r="D96" s="57"/>
      <c r="E96" s="57"/>
      <c r="F96" s="58"/>
      <c r="G96" s="58"/>
      <c r="H96" s="59"/>
      <c r="I96" s="59"/>
      <c r="J96" s="60"/>
      <c r="K96" s="60"/>
      <c r="M96" s="57"/>
      <c r="N96" s="57"/>
      <c r="O96" s="58"/>
      <c r="P96" s="58"/>
      <c r="Q96" s="59"/>
      <c r="R96" s="59"/>
      <c r="S96" s="60"/>
      <c r="T96" s="60"/>
      <c r="U96" s="59"/>
      <c r="V96" s="59"/>
      <c r="W96" s="61"/>
      <c r="X96" s="61"/>
      <c r="Y96" s="57"/>
      <c r="Z96" s="57"/>
      <c r="AA96" s="61"/>
      <c r="AB96" s="61"/>
      <c r="AD96" s="57"/>
      <c r="AE96" s="57"/>
      <c r="AF96" s="58"/>
      <c r="AG96" s="58"/>
      <c r="AH96" s="59"/>
      <c r="AI96" s="59"/>
      <c r="AJ96" s="60"/>
      <c r="AK96" s="60"/>
      <c r="AL96" s="59"/>
      <c r="AM96" s="59"/>
      <c r="AN96" s="61"/>
      <c r="AO96" s="61"/>
    </row>
    <row r="97" spans="1:41" ht="15" customHeight="1" hidden="1">
      <c r="A97" s="35" t="s">
        <v>245</v>
      </c>
      <c r="B97" s="35" t="s">
        <v>246</v>
      </c>
      <c r="C97" s="168">
        <f t="shared" si="2"/>
        <v>0</v>
      </c>
      <c r="D97" s="57"/>
      <c r="E97" s="57"/>
      <c r="F97" s="58"/>
      <c r="G97" s="58"/>
      <c r="H97" s="59"/>
      <c r="I97" s="59"/>
      <c r="J97" s="60"/>
      <c r="K97" s="60"/>
      <c r="M97" s="57"/>
      <c r="N97" s="57"/>
      <c r="O97" s="58"/>
      <c r="P97" s="58"/>
      <c r="Q97" s="59"/>
      <c r="R97" s="59"/>
      <c r="S97" s="60"/>
      <c r="T97" s="60"/>
      <c r="U97" s="59"/>
      <c r="V97" s="59"/>
      <c r="W97" s="61"/>
      <c r="X97" s="61"/>
      <c r="Y97" s="57"/>
      <c r="Z97" s="57"/>
      <c r="AA97" s="61"/>
      <c r="AB97" s="61"/>
      <c r="AD97" s="57"/>
      <c r="AE97" s="57"/>
      <c r="AF97" s="58"/>
      <c r="AG97" s="58"/>
      <c r="AH97" s="59"/>
      <c r="AI97" s="59"/>
      <c r="AJ97" s="60"/>
      <c r="AK97" s="60"/>
      <c r="AL97" s="59"/>
      <c r="AM97" s="59"/>
      <c r="AN97" s="61"/>
      <c r="AO97" s="61"/>
    </row>
    <row r="98" spans="1:41" ht="15" customHeight="1" hidden="1">
      <c r="A98" s="35" t="s">
        <v>247</v>
      </c>
      <c r="B98" s="35" t="s">
        <v>246</v>
      </c>
      <c r="C98" s="168">
        <f t="shared" si="2"/>
        <v>0</v>
      </c>
      <c r="D98" s="57"/>
      <c r="E98" s="57"/>
      <c r="F98" s="58"/>
      <c r="G98" s="58"/>
      <c r="H98" s="59"/>
      <c r="I98" s="59"/>
      <c r="J98" s="60"/>
      <c r="K98" s="60"/>
      <c r="M98" s="57"/>
      <c r="N98" s="57"/>
      <c r="O98" s="58"/>
      <c r="P98" s="58"/>
      <c r="Q98" s="59"/>
      <c r="R98" s="59"/>
      <c r="S98" s="60"/>
      <c r="T98" s="60"/>
      <c r="U98" s="59"/>
      <c r="V98" s="59"/>
      <c r="W98" s="61"/>
      <c r="X98" s="61"/>
      <c r="Y98" s="57"/>
      <c r="Z98" s="57"/>
      <c r="AA98" s="61"/>
      <c r="AB98" s="61"/>
      <c r="AD98" s="57"/>
      <c r="AE98" s="57"/>
      <c r="AF98" s="58"/>
      <c r="AG98" s="58"/>
      <c r="AH98" s="59"/>
      <c r="AI98" s="59"/>
      <c r="AJ98" s="60"/>
      <c r="AK98" s="60"/>
      <c r="AL98" s="59"/>
      <c r="AM98" s="59"/>
      <c r="AN98" s="61"/>
      <c r="AO98" s="61"/>
    </row>
    <row r="99" spans="1:41" ht="15" customHeight="1" hidden="1">
      <c r="A99" s="35" t="s">
        <v>233</v>
      </c>
      <c r="B99" s="35" t="s">
        <v>234</v>
      </c>
      <c r="C99" s="168">
        <f t="shared" si="2"/>
        <v>0</v>
      </c>
      <c r="D99" s="57"/>
      <c r="E99" s="57"/>
      <c r="F99" s="58"/>
      <c r="G99" s="58"/>
      <c r="H99" s="59"/>
      <c r="I99" s="59"/>
      <c r="J99" s="60"/>
      <c r="K99" s="60"/>
      <c r="M99" s="57"/>
      <c r="N99" s="57"/>
      <c r="O99" s="58"/>
      <c r="P99" s="58"/>
      <c r="Q99" s="59"/>
      <c r="R99" s="59"/>
      <c r="S99" s="60"/>
      <c r="T99" s="60"/>
      <c r="U99" s="59"/>
      <c r="V99" s="59"/>
      <c r="W99" s="61"/>
      <c r="X99" s="61"/>
      <c r="Y99" s="57"/>
      <c r="Z99" s="44"/>
      <c r="AA99" s="61"/>
      <c r="AB99" s="61"/>
      <c r="AD99" s="57"/>
      <c r="AE99" s="57"/>
      <c r="AF99" s="58"/>
      <c r="AG99" s="58"/>
      <c r="AH99" s="59"/>
      <c r="AI99" s="59"/>
      <c r="AJ99" s="60"/>
      <c r="AK99" s="60"/>
      <c r="AL99" s="59"/>
      <c r="AM99" s="59"/>
      <c r="AN99" s="61"/>
      <c r="AO99" s="61"/>
    </row>
    <row r="100" spans="1:41" ht="15" customHeight="1" hidden="1">
      <c r="A100" s="35" t="s">
        <v>29</v>
      </c>
      <c r="B100" s="90" t="s">
        <v>152</v>
      </c>
      <c r="C100" s="168">
        <f>SUM(D100:AO100)</f>
        <v>0</v>
      </c>
      <c r="D100" s="57"/>
      <c r="E100" s="57"/>
      <c r="F100" s="58"/>
      <c r="G100" s="58"/>
      <c r="H100" s="59"/>
      <c r="I100" s="59"/>
      <c r="J100" s="60"/>
      <c r="K100" s="60"/>
      <c r="M100" s="57"/>
      <c r="N100" s="57"/>
      <c r="O100" s="58"/>
      <c r="P100" s="58"/>
      <c r="Q100" s="59"/>
      <c r="R100" s="59"/>
      <c r="S100" s="60"/>
      <c r="T100" s="60"/>
      <c r="U100" s="59"/>
      <c r="V100" s="59"/>
      <c r="W100" s="61"/>
      <c r="X100" s="61"/>
      <c r="Y100" s="57"/>
      <c r="Z100" s="57"/>
      <c r="AA100" s="61"/>
      <c r="AB100" s="61"/>
      <c r="AD100" s="57"/>
      <c r="AE100" s="57"/>
      <c r="AF100" s="58"/>
      <c r="AG100" s="58"/>
      <c r="AH100" s="59"/>
      <c r="AI100" s="59"/>
      <c r="AJ100" s="60"/>
      <c r="AK100" s="60"/>
      <c r="AL100" s="59"/>
      <c r="AM100" s="59"/>
      <c r="AN100" s="61"/>
      <c r="AO100" s="61"/>
    </row>
    <row r="101" spans="1:41" ht="15" customHeight="1" hidden="1">
      <c r="A101" s="35" t="s">
        <v>89</v>
      </c>
      <c r="B101" s="35" t="s">
        <v>202</v>
      </c>
      <c r="C101" s="168">
        <f>SUM(D101:AO101)</f>
        <v>0</v>
      </c>
      <c r="D101" s="57"/>
      <c r="E101" s="57"/>
      <c r="F101" s="58"/>
      <c r="G101" s="58"/>
      <c r="H101" s="59"/>
      <c r="I101" s="59"/>
      <c r="J101" s="60"/>
      <c r="K101" s="60"/>
      <c r="M101" s="57"/>
      <c r="N101" s="57"/>
      <c r="O101" s="58"/>
      <c r="P101" s="58"/>
      <c r="Q101" s="59"/>
      <c r="R101" s="59"/>
      <c r="S101" s="60"/>
      <c r="T101" s="60"/>
      <c r="U101" s="59"/>
      <c r="V101" s="59"/>
      <c r="W101" s="61"/>
      <c r="X101" s="61"/>
      <c r="Y101" s="57"/>
      <c r="Z101" s="57"/>
      <c r="AA101" s="61"/>
      <c r="AB101" s="61"/>
      <c r="AD101" s="57"/>
      <c r="AE101" s="57"/>
      <c r="AF101" s="58"/>
      <c r="AG101" s="58"/>
      <c r="AH101" s="59"/>
      <c r="AI101" s="59"/>
      <c r="AJ101" s="60"/>
      <c r="AK101" s="60"/>
      <c r="AL101" s="59"/>
      <c r="AM101" s="59"/>
      <c r="AN101" s="61"/>
      <c r="AO101" s="61"/>
    </row>
    <row r="102" spans="1:3" ht="15" customHeight="1" hidden="1">
      <c r="A102" s="35" t="s">
        <v>80</v>
      </c>
      <c r="B102" s="35" t="s">
        <v>96</v>
      </c>
      <c r="C102" s="168">
        <f>SUM(D102:AO102)</f>
        <v>0</v>
      </c>
    </row>
    <row r="103" spans="1:3" ht="15" customHeight="1" hidden="1">
      <c r="A103" s="35" t="s">
        <v>228</v>
      </c>
      <c r="B103" s="35" t="s">
        <v>229</v>
      </c>
      <c r="C103" s="168">
        <f>SUM(D103:AO103)</f>
        <v>0</v>
      </c>
    </row>
    <row r="104" spans="1:3" ht="15" customHeight="1" hidden="1">
      <c r="A104" s="35" t="s">
        <v>235</v>
      </c>
      <c r="B104" s="35" t="s">
        <v>236</v>
      </c>
      <c r="C104" s="168">
        <f>SUM(D104:AO104)</f>
        <v>0</v>
      </c>
    </row>
    <row r="105" spans="3:41" ht="15">
      <c r="C105" s="168"/>
      <c r="D105" s="167">
        <f>SUM(D4:D104)/D3</f>
        <v>16</v>
      </c>
      <c r="E105" s="167"/>
      <c r="F105" s="122">
        <f>SUM(F4:F81)/F3</f>
        <v>10</v>
      </c>
      <c r="G105" s="122"/>
      <c r="H105" s="167">
        <f>SUM(H4:H97)/H3</f>
        <v>4</v>
      </c>
      <c r="I105" s="167"/>
      <c r="J105" s="122">
        <f>SUM(J4:J81)/J3</f>
        <v>5</v>
      </c>
      <c r="K105" s="122"/>
      <c r="M105" s="167">
        <f>SUM(M4:M104)/M3</f>
        <v>2</v>
      </c>
      <c r="N105" s="167"/>
      <c r="O105" s="122">
        <f>SUM(O4:O81)/O3</f>
        <v>3</v>
      </c>
      <c r="P105" s="122"/>
      <c r="Q105" s="167">
        <f>SUM(Q4:Q97)/Q3</f>
        <v>10</v>
      </c>
      <c r="R105" s="167"/>
      <c r="S105" s="122">
        <f>SUM(S4:S81)/S3</f>
        <v>4</v>
      </c>
      <c r="T105" s="122"/>
      <c r="U105" s="167">
        <f>SUM(U4:U97)/U3</f>
        <v>6</v>
      </c>
      <c r="V105" s="167"/>
      <c r="W105" s="122">
        <f>SUM(W4:W81)/W3</f>
        <v>2</v>
      </c>
      <c r="X105" s="122"/>
      <c r="Y105" s="167">
        <f>SUM(Y4:Y81)/Y3</f>
        <v>2</v>
      </c>
      <c r="Z105" s="167"/>
      <c r="AA105" s="122"/>
      <c r="AB105" s="122"/>
      <c r="AD105" s="167">
        <f>SUM(AD4:AD104)/AD3</f>
        <v>4</v>
      </c>
      <c r="AE105" s="167"/>
      <c r="AF105" s="122">
        <f>SUM(AF4:AF81)/AF3</f>
        <v>2</v>
      </c>
      <c r="AG105" s="122"/>
      <c r="AH105" s="167">
        <f>SUM(AH4:AH97)/AH3</f>
        <v>2</v>
      </c>
      <c r="AI105" s="167"/>
      <c r="AJ105" s="122">
        <f>SUM(AJ4:AJ81)/AJ3</f>
        <v>5</v>
      </c>
      <c r="AK105" s="122"/>
      <c r="AL105" s="167">
        <f>SUM(AL4:AL97)/AL3</f>
        <v>3</v>
      </c>
      <c r="AM105" s="167"/>
      <c r="AN105" s="122">
        <f>SUM(AN4:AN81)/AN3</f>
        <v>6</v>
      </c>
      <c r="AO105" s="122"/>
    </row>
    <row r="106" spans="3:49" s="141" customFormat="1" ht="15">
      <c r="C106" s="142"/>
      <c r="D106" s="56"/>
      <c r="E106" s="56"/>
      <c r="F106" s="56"/>
      <c r="G106" s="56"/>
      <c r="H106" s="56"/>
      <c r="I106" s="56"/>
      <c r="J106" s="56"/>
      <c r="K106" s="56"/>
      <c r="L106" s="174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174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</row>
    <row r="107" spans="2:49" ht="15">
      <c r="B107" s="90"/>
      <c r="D107" s="204" t="str">
        <f>D2</f>
        <v>cm, B0</v>
      </c>
      <c r="E107" s="205"/>
      <c r="F107" s="206" t="s">
        <v>346</v>
      </c>
      <c r="G107" s="207"/>
      <c r="H107" s="208" t="s">
        <v>334</v>
      </c>
      <c r="I107" s="209"/>
      <c r="J107" s="210" t="s">
        <v>334</v>
      </c>
      <c r="K107" s="211"/>
      <c r="L107" s="174"/>
      <c r="M107" s="204" t="str">
        <f>M2</f>
        <v>LC, B0</v>
      </c>
      <c r="N107" s="205"/>
      <c r="O107" s="206" t="s">
        <v>326</v>
      </c>
      <c r="P107" s="207"/>
      <c r="Q107" s="208" t="s">
        <v>165</v>
      </c>
      <c r="R107" s="209"/>
      <c r="S107" s="210" t="s">
        <v>165</v>
      </c>
      <c r="T107" s="211"/>
      <c r="U107" s="208" t="s">
        <v>24</v>
      </c>
      <c r="V107" s="209"/>
      <c r="W107" s="210" t="s">
        <v>348</v>
      </c>
      <c r="X107" s="211"/>
      <c r="Y107" s="204"/>
      <c r="Z107" s="205"/>
      <c r="AA107" s="210"/>
      <c r="AB107" s="211"/>
      <c r="AC107" s="174"/>
      <c r="AD107" s="204" t="s">
        <v>25</v>
      </c>
      <c r="AE107" s="205"/>
      <c r="AF107" s="206" t="s">
        <v>350</v>
      </c>
      <c r="AG107" s="207"/>
      <c r="AH107" s="208" t="s">
        <v>350</v>
      </c>
      <c r="AI107" s="209"/>
      <c r="AJ107" s="210" t="s">
        <v>350</v>
      </c>
      <c r="AK107" s="211"/>
      <c r="AL107" s="208" t="s">
        <v>351</v>
      </c>
      <c r="AM107" s="209"/>
      <c r="AN107" s="210"/>
      <c r="AO107" s="211"/>
      <c r="AP107" s="56"/>
      <c r="AQ107" s="56"/>
      <c r="AR107" s="56"/>
      <c r="AS107" s="56"/>
      <c r="AT107" s="56"/>
      <c r="AU107" s="56"/>
      <c r="AV107" s="56"/>
      <c r="AW107" s="56"/>
    </row>
    <row r="108" spans="1:49" ht="21">
      <c r="A108" s="9"/>
      <c r="B108" s="12" t="s">
        <v>6</v>
      </c>
      <c r="C108" s="10"/>
      <c r="D108" s="51">
        <v>1</v>
      </c>
      <c r="E108" s="92" t="s">
        <v>20</v>
      </c>
      <c r="F108" s="52">
        <v>1</v>
      </c>
      <c r="G108" s="11" t="s">
        <v>20</v>
      </c>
      <c r="H108" s="53">
        <v>2</v>
      </c>
      <c r="I108" s="93" t="s">
        <v>20</v>
      </c>
      <c r="J108" s="54">
        <v>2</v>
      </c>
      <c r="K108" s="94" t="s">
        <v>20</v>
      </c>
      <c r="L108" s="174"/>
      <c r="M108" s="51">
        <v>1</v>
      </c>
      <c r="N108" s="92" t="s">
        <v>20</v>
      </c>
      <c r="O108" s="52">
        <v>1</v>
      </c>
      <c r="P108" s="11" t="s">
        <v>20</v>
      </c>
      <c r="Q108" s="53">
        <v>2</v>
      </c>
      <c r="R108" s="93" t="s">
        <v>20</v>
      </c>
      <c r="S108" s="54">
        <v>2</v>
      </c>
      <c r="T108" s="94" t="s">
        <v>20</v>
      </c>
      <c r="U108" s="53">
        <v>3</v>
      </c>
      <c r="V108" s="93" t="s">
        <v>20</v>
      </c>
      <c r="W108" s="55">
        <v>4</v>
      </c>
      <c r="X108" s="95" t="s">
        <v>20</v>
      </c>
      <c r="Y108" s="51"/>
      <c r="Z108" s="92"/>
      <c r="AA108" s="55"/>
      <c r="AB108" s="95"/>
      <c r="AC108" s="174"/>
      <c r="AD108" s="51">
        <v>1</v>
      </c>
      <c r="AE108" s="92" t="s">
        <v>20</v>
      </c>
      <c r="AF108" s="52">
        <v>2</v>
      </c>
      <c r="AG108" s="11" t="s">
        <v>20</v>
      </c>
      <c r="AH108" s="53">
        <v>2</v>
      </c>
      <c r="AI108" s="93" t="s">
        <v>20</v>
      </c>
      <c r="AJ108" s="54">
        <v>2</v>
      </c>
      <c r="AK108" s="94" t="s">
        <v>20</v>
      </c>
      <c r="AL108" s="53">
        <v>3</v>
      </c>
      <c r="AM108" s="93" t="s">
        <v>20</v>
      </c>
      <c r="AN108" s="55"/>
      <c r="AO108" s="95"/>
      <c r="AP108" s="56"/>
      <c r="AQ108" s="56"/>
      <c r="AR108" s="56"/>
      <c r="AS108" s="56"/>
      <c r="AT108" s="56"/>
      <c r="AU108" s="56"/>
      <c r="AV108" s="56"/>
      <c r="AW108" s="56"/>
    </row>
    <row r="109" spans="1:50" ht="15">
      <c r="A109" s="35" t="s">
        <v>8</v>
      </c>
      <c r="B109" s="90" t="s">
        <v>186</v>
      </c>
      <c r="C109" s="168">
        <f aca="true" t="shared" si="3" ref="C109:C140">SUM(D109:AO109)</f>
        <v>16</v>
      </c>
      <c r="D109" s="167"/>
      <c r="E109" s="167"/>
      <c r="F109" s="169"/>
      <c r="G109" s="169"/>
      <c r="H109" s="167">
        <v>2</v>
      </c>
      <c r="I109" s="167">
        <v>1</v>
      </c>
      <c r="J109" s="122">
        <v>2</v>
      </c>
      <c r="K109" s="122"/>
      <c r="M109" s="167"/>
      <c r="N109" s="167"/>
      <c r="O109" s="169"/>
      <c r="P109" s="169"/>
      <c r="Q109" s="167">
        <v>2</v>
      </c>
      <c r="R109" s="167">
        <v>1</v>
      </c>
      <c r="S109" s="122">
        <v>2</v>
      </c>
      <c r="T109" s="122"/>
      <c r="U109" s="167"/>
      <c r="V109" s="167"/>
      <c r="W109" s="122"/>
      <c r="X109" s="122"/>
      <c r="Y109" s="167"/>
      <c r="Z109" s="167"/>
      <c r="AA109" s="122"/>
      <c r="AB109" s="122"/>
      <c r="AD109" s="167"/>
      <c r="AE109" s="167"/>
      <c r="AF109" s="169"/>
      <c r="AG109" s="169"/>
      <c r="AH109" s="167"/>
      <c r="AI109" s="167"/>
      <c r="AJ109" s="122">
        <v>2</v>
      </c>
      <c r="AK109" s="122"/>
      <c r="AL109" s="167">
        <v>3</v>
      </c>
      <c r="AM109" s="167">
        <v>1</v>
      </c>
      <c r="AN109" s="122"/>
      <c r="AO109" s="122"/>
      <c r="AX109" s="62"/>
    </row>
    <row r="110" spans="1:62" ht="15">
      <c r="A110" s="35" t="s">
        <v>218</v>
      </c>
      <c r="B110" s="90" t="s">
        <v>219</v>
      </c>
      <c r="C110" s="168">
        <f t="shared" si="3"/>
        <v>8</v>
      </c>
      <c r="U110" s="62">
        <v>3</v>
      </c>
      <c r="V110" s="62">
        <v>1</v>
      </c>
      <c r="W110" s="56">
        <v>4</v>
      </c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</row>
    <row r="111" spans="1:62" ht="15">
      <c r="A111" s="35" t="s">
        <v>7</v>
      </c>
      <c r="B111" s="90" t="s">
        <v>212</v>
      </c>
      <c r="C111" s="168">
        <f t="shared" si="3"/>
        <v>8</v>
      </c>
      <c r="D111" s="167">
        <v>2</v>
      </c>
      <c r="E111" s="167">
        <v>3</v>
      </c>
      <c r="F111" s="169"/>
      <c r="G111" s="169"/>
      <c r="H111" s="167"/>
      <c r="I111" s="167"/>
      <c r="J111" s="122"/>
      <c r="K111" s="122"/>
      <c r="L111" s="174"/>
      <c r="M111" s="167"/>
      <c r="N111" s="167"/>
      <c r="O111" s="169"/>
      <c r="P111" s="169"/>
      <c r="Q111" s="167"/>
      <c r="R111" s="167"/>
      <c r="S111" s="122"/>
      <c r="T111" s="122"/>
      <c r="U111" s="167"/>
      <c r="V111" s="167"/>
      <c r="W111" s="122"/>
      <c r="X111" s="122"/>
      <c r="Y111" s="167"/>
      <c r="Z111" s="167"/>
      <c r="AA111" s="122"/>
      <c r="AB111" s="122"/>
      <c r="AC111" s="174"/>
      <c r="AD111" s="167">
        <v>1</v>
      </c>
      <c r="AE111" s="167">
        <v>2</v>
      </c>
      <c r="AF111" s="169"/>
      <c r="AG111" s="169"/>
      <c r="AH111" s="167"/>
      <c r="AI111" s="167"/>
      <c r="AJ111" s="122"/>
      <c r="AK111" s="122"/>
      <c r="AL111" s="167"/>
      <c r="AM111" s="167"/>
      <c r="AN111" s="122"/>
      <c r="AO111" s="122"/>
      <c r="AP111" s="56"/>
      <c r="AQ111" s="56"/>
      <c r="AR111" s="56"/>
      <c r="AS111" s="56"/>
      <c r="AT111" s="56"/>
      <c r="AU111" s="56"/>
      <c r="AV111" s="56"/>
      <c r="AW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</row>
    <row r="112" spans="1:62" ht="15">
      <c r="A112" s="35" t="s">
        <v>215</v>
      </c>
      <c r="B112" s="90" t="s">
        <v>216</v>
      </c>
      <c r="C112" s="168">
        <f t="shared" si="3"/>
        <v>7</v>
      </c>
      <c r="D112" s="167"/>
      <c r="E112" s="167"/>
      <c r="F112" s="169"/>
      <c r="G112" s="169"/>
      <c r="H112" s="167">
        <v>2</v>
      </c>
      <c r="I112" s="167"/>
      <c r="J112" s="122"/>
      <c r="K112" s="122"/>
      <c r="L112" s="174"/>
      <c r="M112" s="167"/>
      <c r="N112" s="167"/>
      <c r="O112" s="169"/>
      <c r="P112" s="169"/>
      <c r="Q112" s="167"/>
      <c r="R112" s="167"/>
      <c r="S112" s="122"/>
      <c r="T112" s="122"/>
      <c r="U112" s="167"/>
      <c r="V112" s="167"/>
      <c r="W112" s="122"/>
      <c r="X112" s="122"/>
      <c r="Y112" s="167"/>
      <c r="Z112" s="167"/>
      <c r="AA112" s="122"/>
      <c r="AB112" s="122"/>
      <c r="AC112" s="174"/>
      <c r="AD112" s="167"/>
      <c r="AE112" s="167"/>
      <c r="AF112" s="169">
        <v>2</v>
      </c>
      <c r="AG112" s="169"/>
      <c r="AH112" s="167"/>
      <c r="AI112" s="167"/>
      <c r="AJ112" s="122">
        <v>2</v>
      </c>
      <c r="AK112" s="122">
        <v>1</v>
      </c>
      <c r="AL112" s="167"/>
      <c r="AM112" s="167"/>
      <c r="AN112" s="122"/>
      <c r="AO112" s="122"/>
      <c r="AP112" s="56"/>
      <c r="AQ112" s="56"/>
      <c r="AR112" s="56"/>
      <c r="AS112" s="56"/>
      <c r="AT112" s="56"/>
      <c r="AU112" s="56"/>
      <c r="AV112" s="56"/>
      <c r="AW112" s="56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</row>
    <row r="113" spans="1:41" s="56" customFormat="1" ht="15">
      <c r="A113" s="35" t="s">
        <v>316</v>
      </c>
      <c r="B113" s="35" t="s">
        <v>56</v>
      </c>
      <c r="C113" s="168">
        <f t="shared" si="3"/>
        <v>5</v>
      </c>
      <c r="D113" s="167">
        <v>2</v>
      </c>
      <c r="E113" s="167">
        <v>3</v>
      </c>
      <c r="F113" s="169"/>
      <c r="G113" s="169"/>
      <c r="H113" s="167"/>
      <c r="I113" s="167"/>
      <c r="J113" s="122"/>
      <c r="K113" s="122"/>
      <c r="L113" s="174"/>
      <c r="M113" s="167"/>
      <c r="N113" s="167"/>
      <c r="O113" s="169"/>
      <c r="P113" s="169"/>
      <c r="Q113" s="167"/>
      <c r="R113" s="167"/>
      <c r="S113" s="122"/>
      <c r="T113" s="122"/>
      <c r="U113" s="167"/>
      <c r="V113" s="167"/>
      <c r="W113" s="122"/>
      <c r="X113" s="122"/>
      <c r="Y113" s="167"/>
      <c r="Z113" s="167"/>
      <c r="AA113" s="122"/>
      <c r="AB113" s="122"/>
      <c r="AC113" s="174"/>
      <c r="AD113" s="167"/>
      <c r="AE113" s="167"/>
      <c r="AF113" s="169"/>
      <c r="AG113" s="169"/>
      <c r="AH113" s="167"/>
      <c r="AI113" s="167"/>
      <c r="AJ113" s="122"/>
      <c r="AK113" s="122"/>
      <c r="AL113" s="167"/>
      <c r="AM113" s="167"/>
      <c r="AN113" s="122"/>
      <c r="AO113" s="122"/>
    </row>
    <row r="114" spans="1:62" s="56" customFormat="1" ht="15">
      <c r="A114" s="35" t="s">
        <v>7</v>
      </c>
      <c r="B114" s="90" t="s">
        <v>123</v>
      </c>
      <c r="C114" s="168">
        <f t="shared" si="3"/>
        <v>5</v>
      </c>
      <c r="D114" s="167"/>
      <c r="E114" s="167"/>
      <c r="F114" s="169"/>
      <c r="G114" s="169"/>
      <c r="H114" s="167"/>
      <c r="I114" s="167"/>
      <c r="J114" s="122"/>
      <c r="K114" s="122"/>
      <c r="L114" s="174"/>
      <c r="M114" s="167"/>
      <c r="N114" s="167"/>
      <c r="O114" s="169"/>
      <c r="P114" s="169"/>
      <c r="Q114" s="167"/>
      <c r="R114" s="167"/>
      <c r="S114" s="122"/>
      <c r="T114" s="122"/>
      <c r="U114" s="167"/>
      <c r="V114" s="167"/>
      <c r="W114" s="122">
        <v>4</v>
      </c>
      <c r="X114" s="122">
        <v>1</v>
      </c>
      <c r="Y114" s="167"/>
      <c r="Z114" s="167"/>
      <c r="AA114" s="122"/>
      <c r="AB114" s="122"/>
      <c r="AC114" s="174"/>
      <c r="AD114" s="167"/>
      <c r="AE114" s="167"/>
      <c r="AF114" s="169"/>
      <c r="AG114" s="169"/>
      <c r="AH114" s="167"/>
      <c r="AI114" s="167"/>
      <c r="AJ114" s="122"/>
      <c r="AK114" s="122"/>
      <c r="AL114" s="167"/>
      <c r="AM114" s="167"/>
      <c r="AN114" s="122"/>
      <c r="AO114" s="12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</row>
    <row r="115" spans="1:62" s="56" customFormat="1" ht="15">
      <c r="A115" s="35" t="s">
        <v>87</v>
      </c>
      <c r="B115" s="90" t="s">
        <v>88</v>
      </c>
      <c r="C115" s="168">
        <f t="shared" si="3"/>
        <v>4</v>
      </c>
      <c r="D115" s="167"/>
      <c r="E115" s="167"/>
      <c r="F115" s="169">
        <v>1</v>
      </c>
      <c r="G115" s="169">
        <v>1</v>
      </c>
      <c r="H115" s="167"/>
      <c r="I115" s="167"/>
      <c r="J115" s="122"/>
      <c r="K115" s="122"/>
      <c r="L115" s="174"/>
      <c r="M115" s="167"/>
      <c r="N115" s="167"/>
      <c r="O115" s="169"/>
      <c r="P115" s="169"/>
      <c r="Q115" s="167"/>
      <c r="R115" s="167"/>
      <c r="S115" s="122"/>
      <c r="T115" s="122"/>
      <c r="U115" s="167"/>
      <c r="V115" s="167"/>
      <c r="W115" s="122"/>
      <c r="X115" s="122"/>
      <c r="Y115" s="167"/>
      <c r="Z115" s="167"/>
      <c r="AA115" s="122"/>
      <c r="AB115" s="122"/>
      <c r="AC115" s="174"/>
      <c r="AD115" s="167"/>
      <c r="AE115" s="167"/>
      <c r="AF115" s="169"/>
      <c r="AG115" s="169"/>
      <c r="AH115" s="167">
        <v>2</v>
      </c>
      <c r="AI115" s="167"/>
      <c r="AJ115" s="122"/>
      <c r="AK115" s="122"/>
      <c r="AL115" s="167"/>
      <c r="AM115" s="167"/>
      <c r="AN115" s="122"/>
      <c r="AO115" s="12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</row>
    <row r="116" spans="1:62" s="56" customFormat="1" ht="15">
      <c r="A116" s="35" t="s">
        <v>51</v>
      </c>
      <c r="B116" s="35" t="s">
        <v>52</v>
      </c>
      <c r="C116" s="168">
        <f t="shared" si="3"/>
        <v>3</v>
      </c>
      <c r="D116" s="167"/>
      <c r="E116" s="167"/>
      <c r="F116" s="169"/>
      <c r="G116" s="169"/>
      <c r="H116" s="167"/>
      <c r="I116" s="167"/>
      <c r="J116" s="122">
        <v>2</v>
      </c>
      <c r="K116" s="122">
        <v>1</v>
      </c>
      <c r="L116" s="173"/>
      <c r="M116" s="167"/>
      <c r="N116" s="167"/>
      <c r="O116" s="169"/>
      <c r="P116" s="169"/>
      <c r="Q116" s="167"/>
      <c r="R116" s="167"/>
      <c r="S116" s="122"/>
      <c r="T116" s="122"/>
      <c r="U116" s="167"/>
      <c r="V116" s="167"/>
      <c r="W116" s="122"/>
      <c r="X116" s="122"/>
      <c r="Y116" s="167"/>
      <c r="Z116" s="167"/>
      <c r="AA116" s="122"/>
      <c r="AB116" s="122"/>
      <c r="AC116" s="173"/>
      <c r="AD116" s="167"/>
      <c r="AE116" s="167"/>
      <c r="AF116" s="169"/>
      <c r="AG116" s="169"/>
      <c r="AH116" s="167"/>
      <c r="AI116" s="167"/>
      <c r="AJ116" s="122"/>
      <c r="AK116" s="122"/>
      <c r="AL116" s="167"/>
      <c r="AM116" s="167"/>
      <c r="AN116" s="122"/>
      <c r="AO116" s="122"/>
      <c r="AP116" s="141"/>
      <c r="AQ116" s="141"/>
      <c r="AR116" s="141"/>
      <c r="AS116" s="141"/>
      <c r="AT116" s="141"/>
      <c r="AU116" s="141"/>
      <c r="AV116" s="141"/>
      <c r="AW116" s="141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</row>
    <row r="117" spans="1:62" s="56" customFormat="1" ht="15">
      <c r="A117" s="35" t="s">
        <v>190</v>
      </c>
      <c r="B117" s="90" t="s">
        <v>191</v>
      </c>
      <c r="C117" s="168">
        <f t="shared" si="3"/>
        <v>3</v>
      </c>
      <c r="D117" s="167"/>
      <c r="E117" s="167"/>
      <c r="F117" s="169"/>
      <c r="G117" s="169"/>
      <c r="H117" s="167"/>
      <c r="I117" s="167"/>
      <c r="J117" s="122"/>
      <c r="K117" s="122"/>
      <c r="L117" s="173"/>
      <c r="M117" s="167"/>
      <c r="N117" s="167"/>
      <c r="O117" s="169">
        <v>1</v>
      </c>
      <c r="P117" s="169"/>
      <c r="Q117" s="167"/>
      <c r="R117" s="167"/>
      <c r="S117" s="122"/>
      <c r="T117" s="122"/>
      <c r="U117" s="167"/>
      <c r="V117" s="167"/>
      <c r="W117" s="122"/>
      <c r="X117" s="122"/>
      <c r="Y117" s="167"/>
      <c r="Z117" s="167"/>
      <c r="AA117" s="122"/>
      <c r="AC117" s="173"/>
      <c r="AD117" s="167">
        <v>2</v>
      </c>
      <c r="AE117" s="167"/>
      <c r="AF117" s="169"/>
      <c r="AG117" s="169"/>
      <c r="AH117" s="167"/>
      <c r="AI117" s="167"/>
      <c r="AJ117" s="122"/>
      <c r="AK117" s="122"/>
      <c r="AL117" s="167"/>
      <c r="AM117" s="167"/>
      <c r="AN117" s="122"/>
      <c r="AO117" s="122"/>
      <c r="AP117" s="141"/>
      <c r="AQ117" s="141"/>
      <c r="AR117" s="141"/>
      <c r="AS117" s="141"/>
      <c r="AT117" s="141"/>
      <c r="AU117" s="141"/>
      <c r="AV117" s="141"/>
      <c r="AW117" s="141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</row>
    <row r="118" spans="1:50" s="56" customFormat="1" ht="15">
      <c r="A118" s="35" t="s">
        <v>187</v>
      </c>
      <c r="B118" s="90" t="s">
        <v>188</v>
      </c>
      <c r="C118" s="168">
        <f t="shared" si="3"/>
        <v>3</v>
      </c>
      <c r="D118" s="62"/>
      <c r="E118" s="62"/>
      <c r="F118" s="49"/>
      <c r="G118" s="49"/>
      <c r="H118" s="62"/>
      <c r="I118" s="62"/>
      <c r="L118" s="173"/>
      <c r="M118" s="62">
        <v>2</v>
      </c>
      <c r="N118" s="62">
        <v>1</v>
      </c>
      <c r="O118" s="49"/>
      <c r="P118" s="49"/>
      <c r="Q118" s="62"/>
      <c r="R118" s="62"/>
      <c r="U118" s="62"/>
      <c r="V118" s="62"/>
      <c r="Y118" s="62"/>
      <c r="Z118" s="62"/>
      <c r="AC118" s="173"/>
      <c r="AD118" s="62"/>
      <c r="AE118" s="62"/>
      <c r="AF118" s="49"/>
      <c r="AG118" s="49"/>
      <c r="AH118" s="62"/>
      <c r="AI118" s="62"/>
      <c r="AL118" s="62"/>
      <c r="AM118" s="62"/>
      <c r="AP118" s="141"/>
      <c r="AQ118" s="141"/>
      <c r="AR118" s="141"/>
      <c r="AS118" s="141"/>
      <c r="AT118" s="141"/>
      <c r="AU118" s="141"/>
      <c r="AV118" s="141"/>
      <c r="AW118" s="141"/>
      <c r="AX118" s="35"/>
    </row>
    <row r="119" spans="1:62" s="56" customFormat="1" ht="15">
      <c r="A119" s="35" t="s">
        <v>35</v>
      </c>
      <c r="B119" s="35" t="s">
        <v>122</v>
      </c>
      <c r="C119" s="168">
        <f t="shared" si="3"/>
        <v>3</v>
      </c>
      <c r="D119" s="167"/>
      <c r="E119" s="167"/>
      <c r="F119" s="169"/>
      <c r="G119" s="169"/>
      <c r="H119" s="167"/>
      <c r="I119" s="167"/>
      <c r="J119" s="122"/>
      <c r="K119" s="122"/>
      <c r="L119" s="173"/>
      <c r="M119" s="167"/>
      <c r="N119" s="167"/>
      <c r="O119" s="169"/>
      <c r="P119" s="169"/>
      <c r="Q119" s="167"/>
      <c r="R119" s="167"/>
      <c r="S119" s="122">
        <v>2</v>
      </c>
      <c r="T119" s="122">
        <v>1</v>
      </c>
      <c r="U119" s="167"/>
      <c r="V119" s="167"/>
      <c r="W119" s="122"/>
      <c r="X119" s="122"/>
      <c r="Y119" s="167"/>
      <c r="Z119" s="167"/>
      <c r="AA119" s="122"/>
      <c r="AB119" s="122"/>
      <c r="AC119" s="173"/>
      <c r="AD119" s="167"/>
      <c r="AE119" s="167"/>
      <c r="AF119" s="169"/>
      <c r="AG119" s="169"/>
      <c r="AH119" s="167"/>
      <c r="AI119" s="167"/>
      <c r="AJ119" s="122"/>
      <c r="AK119" s="122"/>
      <c r="AL119" s="167"/>
      <c r="AM119" s="167"/>
      <c r="AN119" s="122"/>
      <c r="AO119" s="122"/>
      <c r="AP119" s="141"/>
      <c r="AQ119" s="141"/>
      <c r="AR119" s="141"/>
      <c r="AS119" s="141"/>
      <c r="AT119" s="141"/>
      <c r="AU119" s="141"/>
      <c r="AV119" s="141"/>
      <c r="AW119" s="141"/>
      <c r="AX119" s="62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</row>
    <row r="120" spans="1:62" s="56" customFormat="1" ht="15">
      <c r="A120" s="35" t="s">
        <v>144</v>
      </c>
      <c r="B120" s="90" t="s">
        <v>162</v>
      </c>
      <c r="C120" s="168">
        <f t="shared" si="3"/>
        <v>3</v>
      </c>
      <c r="D120" s="167">
        <v>2</v>
      </c>
      <c r="E120" s="167"/>
      <c r="F120" s="169"/>
      <c r="G120" s="169"/>
      <c r="H120" s="167"/>
      <c r="I120" s="167"/>
      <c r="J120" s="122"/>
      <c r="K120" s="122"/>
      <c r="L120" s="174"/>
      <c r="M120" s="167"/>
      <c r="N120" s="167"/>
      <c r="O120" s="169"/>
      <c r="P120" s="169"/>
      <c r="Q120" s="167"/>
      <c r="R120" s="167"/>
      <c r="S120" s="122"/>
      <c r="T120" s="122"/>
      <c r="U120" s="167"/>
      <c r="V120" s="167"/>
      <c r="W120" s="122"/>
      <c r="X120" s="122"/>
      <c r="Y120" s="167"/>
      <c r="Z120" s="167"/>
      <c r="AA120" s="122"/>
      <c r="AB120" s="122"/>
      <c r="AC120" s="174"/>
      <c r="AD120" s="167">
        <v>1</v>
      </c>
      <c r="AE120" s="167"/>
      <c r="AF120" s="169"/>
      <c r="AG120" s="169"/>
      <c r="AH120" s="167"/>
      <c r="AI120" s="167"/>
      <c r="AJ120" s="122"/>
      <c r="AK120" s="122"/>
      <c r="AL120" s="167"/>
      <c r="AM120" s="167"/>
      <c r="AN120" s="122"/>
      <c r="AO120" s="122"/>
      <c r="AX120" s="62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</row>
    <row r="121" spans="1:50" s="56" customFormat="1" ht="15">
      <c r="A121" s="35" t="s">
        <v>142</v>
      </c>
      <c r="B121" s="35" t="s">
        <v>88</v>
      </c>
      <c r="C121" s="168">
        <f t="shared" si="3"/>
        <v>2</v>
      </c>
      <c r="D121" s="62"/>
      <c r="E121" s="62"/>
      <c r="F121" s="49"/>
      <c r="G121" s="49"/>
      <c r="H121" s="62"/>
      <c r="I121" s="62"/>
      <c r="L121" s="173"/>
      <c r="M121" s="62"/>
      <c r="N121" s="62"/>
      <c r="O121" s="49">
        <v>1</v>
      </c>
      <c r="P121" s="49">
        <v>1</v>
      </c>
      <c r="Q121" s="62"/>
      <c r="R121" s="62"/>
      <c r="U121" s="62"/>
      <c r="V121" s="62"/>
      <c r="Y121" s="62"/>
      <c r="Z121" s="62"/>
      <c r="AC121" s="173"/>
      <c r="AD121" s="62"/>
      <c r="AE121" s="62"/>
      <c r="AF121" s="49"/>
      <c r="AG121" s="49"/>
      <c r="AH121" s="62"/>
      <c r="AI121" s="62"/>
      <c r="AL121" s="62"/>
      <c r="AM121" s="62"/>
      <c r="AP121" s="141"/>
      <c r="AQ121" s="141"/>
      <c r="AR121" s="141"/>
      <c r="AS121" s="141"/>
      <c r="AT121" s="141"/>
      <c r="AU121" s="141"/>
      <c r="AV121" s="141"/>
      <c r="AW121" s="141"/>
      <c r="AX121" s="35"/>
    </row>
    <row r="122" spans="1:50" s="56" customFormat="1" ht="15">
      <c r="A122" s="35" t="s">
        <v>39</v>
      </c>
      <c r="B122" s="90" t="s">
        <v>318</v>
      </c>
      <c r="C122" s="168">
        <f t="shared" si="3"/>
        <v>2</v>
      </c>
      <c r="D122" s="167"/>
      <c r="E122" s="167"/>
      <c r="F122" s="169"/>
      <c r="G122" s="169"/>
      <c r="H122" s="167">
        <v>2</v>
      </c>
      <c r="I122" s="167"/>
      <c r="J122" s="122"/>
      <c r="K122" s="122"/>
      <c r="L122" s="174"/>
      <c r="M122" s="167"/>
      <c r="N122" s="167"/>
      <c r="O122" s="169"/>
      <c r="P122" s="169"/>
      <c r="Q122" s="167"/>
      <c r="R122" s="167"/>
      <c r="S122" s="122"/>
      <c r="T122" s="122"/>
      <c r="U122" s="167"/>
      <c r="V122" s="167"/>
      <c r="W122" s="122"/>
      <c r="X122" s="122"/>
      <c r="Y122" s="167"/>
      <c r="Z122" s="167"/>
      <c r="AA122" s="122"/>
      <c r="AB122" s="122"/>
      <c r="AC122" s="174"/>
      <c r="AD122" s="167"/>
      <c r="AE122" s="167"/>
      <c r="AF122" s="169"/>
      <c r="AG122" s="169"/>
      <c r="AH122" s="167"/>
      <c r="AI122" s="167"/>
      <c r="AJ122" s="122"/>
      <c r="AK122" s="122"/>
      <c r="AL122" s="167"/>
      <c r="AM122" s="167"/>
      <c r="AN122" s="122"/>
      <c r="AO122" s="122"/>
      <c r="AX122" s="62"/>
    </row>
    <row r="123" spans="1:50" s="56" customFormat="1" ht="15">
      <c r="A123" s="35" t="s">
        <v>142</v>
      </c>
      <c r="B123" s="90" t="s">
        <v>143</v>
      </c>
      <c r="C123" s="168">
        <f t="shared" si="3"/>
        <v>2</v>
      </c>
      <c r="D123" s="62"/>
      <c r="E123" s="62"/>
      <c r="F123" s="49">
        <v>1</v>
      </c>
      <c r="G123" s="49">
        <v>1</v>
      </c>
      <c r="H123" s="62"/>
      <c r="I123" s="62"/>
      <c r="L123" s="173"/>
      <c r="M123" s="62"/>
      <c r="N123" s="62"/>
      <c r="O123" s="49"/>
      <c r="P123" s="49"/>
      <c r="Q123" s="62"/>
      <c r="R123" s="62"/>
      <c r="U123" s="62"/>
      <c r="V123" s="62"/>
      <c r="Y123" s="62"/>
      <c r="Z123" s="62"/>
      <c r="AC123" s="173"/>
      <c r="AD123" s="62"/>
      <c r="AE123" s="62"/>
      <c r="AF123" s="49"/>
      <c r="AG123" s="49"/>
      <c r="AH123" s="62"/>
      <c r="AI123" s="62"/>
      <c r="AL123" s="62"/>
      <c r="AM123" s="62"/>
      <c r="AP123" s="141"/>
      <c r="AQ123" s="141"/>
      <c r="AR123" s="141"/>
      <c r="AS123" s="141"/>
      <c r="AT123" s="141"/>
      <c r="AU123" s="141"/>
      <c r="AV123" s="141"/>
      <c r="AW123" s="141"/>
      <c r="AX123" s="35"/>
    </row>
    <row r="124" spans="1:62" s="56" customFormat="1" ht="15">
      <c r="A124" s="35" t="s">
        <v>136</v>
      </c>
      <c r="B124" s="35" t="s">
        <v>137</v>
      </c>
      <c r="C124" s="168">
        <f t="shared" si="3"/>
        <v>2</v>
      </c>
      <c r="D124" s="167">
        <v>2</v>
      </c>
      <c r="E124" s="167"/>
      <c r="F124" s="169"/>
      <c r="G124" s="169"/>
      <c r="H124" s="167"/>
      <c r="I124" s="167"/>
      <c r="J124" s="122"/>
      <c r="K124" s="122"/>
      <c r="L124" s="174"/>
      <c r="M124" s="167"/>
      <c r="N124" s="167"/>
      <c r="O124" s="169"/>
      <c r="P124" s="169"/>
      <c r="Q124" s="167"/>
      <c r="R124" s="167"/>
      <c r="S124" s="122"/>
      <c r="T124" s="122"/>
      <c r="U124" s="167"/>
      <c r="V124" s="167"/>
      <c r="W124" s="122"/>
      <c r="X124" s="122"/>
      <c r="Y124" s="167"/>
      <c r="Z124" s="167"/>
      <c r="AA124" s="122"/>
      <c r="AB124" s="122"/>
      <c r="AC124" s="174"/>
      <c r="AD124" s="167"/>
      <c r="AE124" s="167"/>
      <c r="AF124" s="169"/>
      <c r="AG124" s="169"/>
      <c r="AH124" s="167"/>
      <c r="AI124" s="167"/>
      <c r="AJ124" s="122"/>
      <c r="AK124" s="122"/>
      <c r="AL124" s="167"/>
      <c r="AM124" s="167"/>
      <c r="AN124" s="122"/>
      <c r="AO124" s="12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</row>
    <row r="125" spans="1:62" s="56" customFormat="1" ht="15">
      <c r="A125" s="35" t="s">
        <v>5</v>
      </c>
      <c r="B125" s="35" t="s">
        <v>75</v>
      </c>
      <c r="C125" s="168">
        <f t="shared" si="3"/>
        <v>2</v>
      </c>
      <c r="D125" s="167">
        <v>2</v>
      </c>
      <c r="E125" s="167"/>
      <c r="F125" s="169"/>
      <c r="G125" s="169"/>
      <c r="H125" s="167"/>
      <c r="I125" s="167"/>
      <c r="J125" s="122"/>
      <c r="K125" s="122"/>
      <c r="L125" s="173"/>
      <c r="M125" s="167"/>
      <c r="N125" s="167"/>
      <c r="O125" s="169"/>
      <c r="P125" s="169"/>
      <c r="Q125" s="167"/>
      <c r="R125" s="167"/>
      <c r="S125" s="122"/>
      <c r="T125" s="122"/>
      <c r="U125" s="167"/>
      <c r="V125" s="167"/>
      <c r="W125" s="122"/>
      <c r="X125" s="122"/>
      <c r="Y125" s="167"/>
      <c r="Z125" s="167"/>
      <c r="AA125" s="122"/>
      <c r="AC125" s="173"/>
      <c r="AD125" s="167"/>
      <c r="AE125" s="167"/>
      <c r="AF125" s="169"/>
      <c r="AG125" s="169"/>
      <c r="AH125" s="167"/>
      <c r="AI125" s="167"/>
      <c r="AJ125" s="122"/>
      <c r="AK125" s="122"/>
      <c r="AL125" s="167"/>
      <c r="AM125" s="167"/>
      <c r="AN125" s="122"/>
      <c r="AO125" s="122"/>
      <c r="AP125" s="141"/>
      <c r="AQ125" s="141"/>
      <c r="AR125" s="141"/>
      <c r="AS125" s="141"/>
      <c r="AT125" s="141"/>
      <c r="AU125" s="141"/>
      <c r="AV125" s="141"/>
      <c r="AW125" s="141"/>
      <c r="AX125" s="35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</row>
    <row r="126" spans="1:62" s="56" customFormat="1" ht="15">
      <c r="A126" s="35" t="s">
        <v>142</v>
      </c>
      <c r="B126" s="90" t="s">
        <v>338</v>
      </c>
      <c r="C126" s="168">
        <f t="shared" si="3"/>
        <v>2</v>
      </c>
      <c r="D126" s="62">
        <v>2</v>
      </c>
      <c r="E126" s="62"/>
      <c r="F126" s="49"/>
      <c r="G126" s="49"/>
      <c r="H126" s="62"/>
      <c r="I126" s="62"/>
      <c r="L126" s="173"/>
      <c r="M126" s="62"/>
      <c r="N126" s="62"/>
      <c r="O126" s="49"/>
      <c r="P126" s="49"/>
      <c r="Q126" s="62"/>
      <c r="R126" s="62"/>
      <c r="U126" s="62"/>
      <c r="V126" s="62"/>
      <c r="Y126" s="62"/>
      <c r="Z126" s="62"/>
      <c r="AC126" s="173"/>
      <c r="AD126" s="62"/>
      <c r="AE126" s="62"/>
      <c r="AF126" s="49"/>
      <c r="AG126" s="49"/>
      <c r="AH126" s="62"/>
      <c r="AI126" s="62"/>
      <c r="AL126" s="62"/>
      <c r="AM126" s="62"/>
      <c r="AP126" s="141"/>
      <c r="AQ126" s="141"/>
      <c r="AR126" s="141"/>
      <c r="AS126" s="141"/>
      <c r="AT126" s="141"/>
      <c r="AU126" s="141"/>
      <c r="AV126" s="141"/>
      <c r="AW126" s="141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</row>
    <row r="127" spans="1:62" s="56" customFormat="1" ht="15" hidden="1">
      <c r="A127" s="35" t="s">
        <v>27</v>
      </c>
      <c r="B127" s="90" t="s">
        <v>117</v>
      </c>
      <c r="C127" s="168">
        <f t="shared" si="3"/>
        <v>0</v>
      </c>
      <c r="D127" s="167"/>
      <c r="E127" s="167"/>
      <c r="F127" s="169"/>
      <c r="G127" s="169"/>
      <c r="H127" s="167"/>
      <c r="I127" s="167"/>
      <c r="J127" s="122"/>
      <c r="K127" s="122"/>
      <c r="L127" s="174"/>
      <c r="M127" s="167"/>
      <c r="N127" s="167"/>
      <c r="O127" s="169"/>
      <c r="P127" s="169"/>
      <c r="Q127" s="167"/>
      <c r="R127" s="167"/>
      <c r="S127" s="122"/>
      <c r="T127" s="122"/>
      <c r="U127" s="167"/>
      <c r="V127" s="167"/>
      <c r="W127" s="122"/>
      <c r="X127" s="122"/>
      <c r="Y127" s="167"/>
      <c r="Z127" s="167"/>
      <c r="AA127" s="122"/>
      <c r="AB127" s="122"/>
      <c r="AC127" s="174"/>
      <c r="AD127" s="167"/>
      <c r="AE127" s="167"/>
      <c r="AF127" s="169"/>
      <c r="AG127" s="169"/>
      <c r="AH127" s="167"/>
      <c r="AI127" s="167"/>
      <c r="AJ127" s="122"/>
      <c r="AK127" s="122"/>
      <c r="AL127" s="167"/>
      <c r="AM127" s="167"/>
      <c r="AN127" s="122"/>
      <c r="AO127" s="122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</row>
    <row r="128" spans="1:41" s="56" customFormat="1" ht="15" hidden="1">
      <c r="A128" s="35" t="s">
        <v>140</v>
      </c>
      <c r="B128" s="35" t="s">
        <v>163</v>
      </c>
      <c r="C128" s="168">
        <f t="shared" si="3"/>
        <v>0</v>
      </c>
      <c r="D128" s="167"/>
      <c r="E128" s="167"/>
      <c r="F128" s="169"/>
      <c r="G128" s="169"/>
      <c r="H128" s="167"/>
      <c r="I128" s="167"/>
      <c r="J128" s="122"/>
      <c r="K128" s="122"/>
      <c r="L128" s="174"/>
      <c r="M128" s="167"/>
      <c r="N128" s="167"/>
      <c r="O128" s="169"/>
      <c r="P128" s="169"/>
      <c r="Q128" s="167"/>
      <c r="R128" s="167"/>
      <c r="S128" s="122"/>
      <c r="T128" s="122"/>
      <c r="U128" s="167"/>
      <c r="V128" s="167"/>
      <c r="W128" s="122"/>
      <c r="X128" s="122"/>
      <c r="Y128" s="167"/>
      <c r="Z128" s="167"/>
      <c r="AA128" s="122"/>
      <c r="AB128" s="122"/>
      <c r="AC128" s="174"/>
      <c r="AD128" s="167"/>
      <c r="AE128" s="167"/>
      <c r="AF128" s="169"/>
      <c r="AG128" s="169"/>
      <c r="AH128" s="167"/>
      <c r="AI128" s="167"/>
      <c r="AJ128" s="122"/>
      <c r="AK128" s="122"/>
      <c r="AL128" s="167"/>
      <c r="AM128" s="167"/>
      <c r="AN128" s="122"/>
      <c r="AO128" s="122"/>
    </row>
    <row r="129" spans="1:62" s="62" customFormat="1" ht="15" hidden="1">
      <c r="A129" s="35" t="s">
        <v>306</v>
      </c>
      <c r="B129" s="90" t="s">
        <v>319</v>
      </c>
      <c r="C129" s="168">
        <f t="shared" si="3"/>
        <v>0</v>
      </c>
      <c r="F129" s="49"/>
      <c r="G129" s="49"/>
      <c r="J129" s="56"/>
      <c r="K129" s="56"/>
      <c r="L129" s="173"/>
      <c r="O129" s="49"/>
      <c r="P129" s="49"/>
      <c r="S129" s="56"/>
      <c r="T129" s="56"/>
      <c r="W129" s="56"/>
      <c r="X129" s="56"/>
      <c r="Y129" s="167"/>
      <c r="Z129" s="167"/>
      <c r="AA129" s="56"/>
      <c r="AB129" s="56"/>
      <c r="AC129" s="173"/>
      <c r="AF129" s="49"/>
      <c r="AG129" s="49"/>
      <c r="AJ129" s="56"/>
      <c r="AK129" s="56"/>
      <c r="AN129" s="56"/>
      <c r="AO129" s="56"/>
      <c r="AP129" s="141"/>
      <c r="AQ129" s="141"/>
      <c r="AR129" s="141"/>
      <c r="AS129" s="141"/>
      <c r="AT129" s="141"/>
      <c r="AU129" s="141"/>
      <c r="AV129" s="141"/>
      <c r="AW129" s="141"/>
      <c r="AX129" s="35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</row>
    <row r="130" spans="1:62" s="62" customFormat="1" ht="15" hidden="1">
      <c r="A130" s="35" t="s">
        <v>103</v>
      </c>
      <c r="B130" s="90" t="s">
        <v>193</v>
      </c>
      <c r="C130" s="168">
        <f t="shared" si="3"/>
        <v>0</v>
      </c>
      <c r="D130" s="167"/>
      <c r="E130" s="167"/>
      <c r="F130" s="169"/>
      <c r="G130" s="169"/>
      <c r="H130" s="167"/>
      <c r="I130" s="167"/>
      <c r="J130" s="122"/>
      <c r="K130" s="122"/>
      <c r="L130" s="173"/>
      <c r="M130" s="167"/>
      <c r="N130" s="167"/>
      <c r="O130" s="169"/>
      <c r="P130" s="169"/>
      <c r="Q130" s="167"/>
      <c r="R130" s="167"/>
      <c r="S130" s="122"/>
      <c r="T130" s="122"/>
      <c r="U130" s="167"/>
      <c r="V130" s="167"/>
      <c r="W130" s="122"/>
      <c r="X130" s="122"/>
      <c r="Y130" s="167"/>
      <c r="Z130" s="167"/>
      <c r="AA130" s="122"/>
      <c r="AB130" s="122"/>
      <c r="AC130" s="173"/>
      <c r="AD130" s="167"/>
      <c r="AE130" s="167"/>
      <c r="AF130" s="169"/>
      <c r="AG130" s="169"/>
      <c r="AH130" s="167"/>
      <c r="AI130" s="167"/>
      <c r="AJ130" s="122"/>
      <c r="AK130" s="122"/>
      <c r="AL130" s="167"/>
      <c r="AM130" s="167"/>
      <c r="AN130" s="122"/>
      <c r="AO130" s="122"/>
      <c r="AP130" s="141"/>
      <c r="AQ130" s="141"/>
      <c r="AR130" s="141"/>
      <c r="AS130" s="141"/>
      <c r="AT130" s="141"/>
      <c r="AU130" s="141"/>
      <c r="AV130" s="141"/>
      <c r="AW130" s="141"/>
      <c r="AX130" s="35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</row>
    <row r="131" spans="1:62" s="62" customFormat="1" ht="15" hidden="1">
      <c r="A131" s="35" t="s">
        <v>304</v>
      </c>
      <c r="B131" s="90" t="s">
        <v>305</v>
      </c>
      <c r="C131" s="168">
        <f t="shared" si="3"/>
        <v>0</v>
      </c>
      <c r="F131" s="49"/>
      <c r="G131" s="49"/>
      <c r="J131" s="56"/>
      <c r="K131" s="56"/>
      <c r="L131" s="173"/>
      <c r="O131" s="49"/>
      <c r="P131" s="49"/>
      <c r="S131" s="56"/>
      <c r="T131" s="56"/>
      <c r="W131" s="56"/>
      <c r="X131" s="56"/>
      <c r="AA131" s="56"/>
      <c r="AB131" s="56"/>
      <c r="AC131" s="173"/>
      <c r="AF131" s="49"/>
      <c r="AG131" s="49"/>
      <c r="AJ131" s="56"/>
      <c r="AK131" s="56"/>
      <c r="AN131" s="56"/>
      <c r="AO131" s="56"/>
      <c r="AP131" s="141"/>
      <c r="AQ131" s="141"/>
      <c r="AR131" s="141"/>
      <c r="AS131" s="141"/>
      <c r="AT131" s="141"/>
      <c r="AU131" s="141"/>
      <c r="AV131" s="141"/>
      <c r="AW131" s="141"/>
      <c r="AX131" s="35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</row>
    <row r="132" spans="1:62" s="62" customFormat="1" ht="15" hidden="1">
      <c r="A132" s="35" t="s">
        <v>176</v>
      </c>
      <c r="B132" s="90" t="s">
        <v>160</v>
      </c>
      <c r="C132" s="168">
        <f t="shared" si="3"/>
        <v>0</v>
      </c>
      <c r="F132" s="49"/>
      <c r="G132" s="49"/>
      <c r="J132" s="56"/>
      <c r="K132" s="56"/>
      <c r="L132" s="173"/>
      <c r="O132" s="49"/>
      <c r="P132" s="49"/>
      <c r="S132" s="56"/>
      <c r="T132" s="56"/>
      <c r="W132" s="56"/>
      <c r="X132" s="56"/>
      <c r="AA132" s="56"/>
      <c r="AB132" s="56"/>
      <c r="AC132" s="173"/>
      <c r="AF132" s="49"/>
      <c r="AG132" s="49"/>
      <c r="AJ132" s="56"/>
      <c r="AK132" s="56"/>
      <c r="AN132" s="56"/>
      <c r="AO132" s="56"/>
      <c r="AP132" s="141"/>
      <c r="AQ132" s="141"/>
      <c r="AR132" s="141"/>
      <c r="AS132" s="141"/>
      <c r="AT132" s="141"/>
      <c r="AU132" s="141"/>
      <c r="AV132" s="141"/>
      <c r="AW132" s="141"/>
      <c r="AX132" s="35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</row>
    <row r="133" spans="1:62" s="62" customFormat="1" ht="15" hidden="1">
      <c r="A133" s="35" t="s">
        <v>325</v>
      </c>
      <c r="B133" s="35" t="s">
        <v>307</v>
      </c>
      <c r="C133" s="168">
        <f t="shared" si="3"/>
        <v>0</v>
      </c>
      <c r="F133" s="49"/>
      <c r="G133" s="49"/>
      <c r="J133" s="56"/>
      <c r="K133" s="56"/>
      <c r="L133" s="173"/>
      <c r="O133" s="49"/>
      <c r="P133" s="49"/>
      <c r="S133" s="56"/>
      <c r="T133" s="56"/>
      <c r="W133" s="56"/>
      <c r="X133" s="56"/>
      <c r="AA133" s="56"/>
      <c r="AB133" s="56"/>
      <c r="AC133" s="173"/>
      <c r="AF133" s="49"/>
      <c r="AG133" s="49"/>
      <c r="AJ133" s="56"/>
      <c r="AK133" s="56"/>
      <c r="AN133" s="56"/>
      <c r="AO133" s="56"/>
      <c r="AP133" s="141"/>
      <c r="AQ133" s="141"/>
      <c r="AR133" s="141"/>
      <c r="AS133" s="141"/>
      <c r="AT133" s="141"/>
      <c r="AU133" s="141"/>
      <c r="AV133" s="141"/>
      <c r="AW133" s="141"/>
      <c r="AX133" s="35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</row>
    <row r="134" spans="1:62" s="62" customFormat="1" ht="15" hidden="1">
      <c r="A134" s="35" t="s">
        <v>310</v>
      </c>
      <c r="B134" s="35" t="s">
        <v>56</v>
      </c>
      <c r="C134" s="168">
        <f t="shared" si="3"/>
        <v>0</v>
      </c>
      <c r="D134" s="167"/>
      <c r="E134" s="167"/>
      <c r="F134" s="169"/>
      <c r="G134" s="169"/>
      <c r="H134" s="167"/>
      <c r="I134" s="167"/>
      <c r="J134" s="122"/>
      <c r="K134" s="122"/>
      <c r="L134" s="173"/>
      <c r="M134" s="167"/>
      <c r="N134" s="167"/>
      <c r="O134" s="169"/>
      <c r="P134" s="169"/>
      <c r="Q134" s="167"/>
      <c r="R134" s="167"/>
      <c r="S134" s="122"/>
      <c r="T134" s="122"/>
      <c r="U134" s="167"/>
      <c r="V134" s="167"/>
      <c r="W134" s="122"/>
      <c r="X134" s="122"/>
      <c r="Y134" s="167"/>
      <c r="Z134" s="167"/>
      <c r="AA134" s="122"/>
      <c r="AB134" s="56"/>
      <c r="AC134" s="173"/>
      <c r="AD134" s="167"/>
      <c r="AE134" s="167"/>
      <c r="AF134" s="169"/>
      <c r="AG134" s="169"/>
      <c r="AH134" s="167"/>
      <c r="AI134" s="167"/>
      <c r="AJ134" s="122"/>
      <c r="AK134" s="122"/>
      <c r="AL134" s="167"/>
      <c r="AM134" s="167"/>
      <c r="AN134" s="122"/>
      <c r="AO134" s="122"/>
      <c r="AP134" s="141"/>
      <c r="AQ134" s="141"/>
      <c r="AR134" s="141"/>
      <c r="AS134" s="141"/>
      <c r="AT134" s="141"/>
      <c r="AU134" s="141"/>
      <c r="AV134" s="141"/>
      <c r="AW134" s="141"/>
      <c r="AX134" s="35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</row>
    <row r="135" spans="1:62" s="62" customFormat="1" ht="15" hidden="1">
      <c r="A135" s="35" t="s">
        <v>306</v>
      </c>
      <c r="B135" s="90" t="s">
        <v>335</v>
      </c>
      <c r="C135" s="168">
        <f t="shared" si="3"/>
        <v>0</v>
      </c>
      <c r="D135" s="167"/>
      <c r="E135" s="167"/>
      <c r="F135" s="169"/>
      <c r="G135" s="169"/>
      <c r="H135" s="167"/>
      <c r="I135" s="167"/>
      <c r="J135" s="122"/>
      <c r="K135" s="122"/>
      <c r="L135" s="174"/>
      <c r="M135" s="167"/>
      <c r="N135" s="167"/>
      <c r="O135" s="169"/>
      <c r="P135" s="169"/>
      <c r="Q135" s="167"/>
      <c r="R135" s="167"/>
      <c r="S135" s="122"/>
      <c r="T135" s="122"/>
      <c r="U135" s="167"/>
      <c r="V135" s="167"/>
      <c r="W135" s="122"/>
      <c r="X135" s="122"/>
      <c r="Y135" s="167"/>
      <c r="Z135" s="167"/>
      <c r="AA135" s="122"/>
      <c r="AB135" s="122"/>
      <c r="AC135" s="174"/>
      <c r="AD135" s="167"/>
      <c r="AE135" s="167"/>
      <c r="AF135" s="169"/>
      <c r="AG135" s="169"/>
      <c r="AH135" s="167"/>
      <c r="AI135" s="167"/>
      <c r="AJ135" s="122"/>
      <c r="AK135" s="122"/>
      <c r="AL135" s="167"/>
      <c r="AM135" s="167"/>
      <c r="AN135" s="122"/>
      <c r="AO135" s="122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</row>
    <row r="136" spans="1:62" s="62" customFormat="1" ht="15" hidden="1">
      <c r="A136" s="35" t="s">
        <v>306</v>
      </c>
      <c r="B136" s="90" t="s">
        <v>307</v>
      </c>
      <c r="C136" s="168">
        <f t="shared" si="3"/>
        <v>0</v>
      </c>
      <c r="D136" s="167"/>
      <c r="E136" s="167"/>
      <c r="F136" s="169"/>
      <c r="G136" s="169"/>
      <c r="H136" s="167"/>
      <c r="I136" s="167"/>
      <c r="J136" s="122"/>
      <c r="K136" s="122"/>
      <c r="L136" s="174"/>
      <c r="M136" s="167"/>
      <c r="N136" s="167"/>
      <c r="O136" s="169"/>
      <c r="P136" s="169"/>
      <c r="Q136" s="167"/>
      <c r="R136" s="167"/>
      <c r="S136" s="122"/>
      <c r="T136" s="122"/>
      <c r="U136" s="167"/>
      <c r="V136" s="167"/>
      <c r="W136" s="122"/>
      <c r="X136" s="122"/>
      <c r="Y136" s="167"/>
      <c r="Z136" s="167"/>
      <c r="AA136" s="122"/>
      <c r="AB136" s="122"/>
      <c r="AC136" s="174"/>
      <c r="AD136" s="167"/>
      <c r="AE136" s="167"/>
      <c r="AF136" s="169"/>
      <c r="AG136" s="169"/>
      <c r="AH136" s="167"/>
      <c r="AI136" s="167"/>
      <c r="AJ136" s="122"/>
      <c r="AK136" s="122"/>
      <c r="AL136" s="167"/>
      <c r="AM136" s="167"/>
      <c r="AN136" s="122"/>
      <c r="AO136" s="122"/>
      <c r="AP136" s="56"/>
      <c r="AQ136" s="56"/>
      <c r="AR136" s="56"/>
      <c r="AS136" s="56"/>
      <c r="AT136" s="56"/>
      <c r="AU136" s="56"/>
      <c r="AV136" s="56"/>
      <c r="AW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</row>
    <row r="137" spans="1:49" s="62" customFormat="1" ht="15" hidden="1">
      <c r="A137" s="35" t="s">
        <v>28</v>
      </c>
      <c r="B137" s="90" t="s">
        <v>121</v>
      </c>
      <c r="C137" s="168">
        <f t="shared" si="3"/>
        <v>0</v>
      </c>
      <c r="D137" s="167"/>
      <c r="E137" s="167"/>
      <c r="F137" s="169"/>
      <c r="G137" s="169"/>
      <c r="H137" s="167"/>
      <c r="I137" s="167"/>
      <c r="J137" s="122"/>
      <c r="K137" s="122"/>
      <c r="L137" s="173"/>
      <c r="M137" s="167"/>
      <c r="N137" s="167"/>
      <c r="O137" s="169"/>
      <c r="P137" s="169"/>
      <c r="Q137" s="167"/>
      <c r="R137" s="167"/>
      <c r="S137" s="122"/>
      <c r="T137" s="122"/>
      <c r="U137" s="167"/>
      <c r="V137" s="167"/>
      <c r="W137" s="122"/>
      <c r="X137" s="122"/>
      <c r="Y137" s="167"/>
      <c r="Z137" s="167"/>
      <c r="AA137" s="122"/>
      <c r="AB137" s="122"/>
      <c r="AC137" s="173"/>
      <c r="AD137" s="167"/>
      <c r="AE137" s="167"/>
      <c r="AF137" s="169"/>
      <c r="AG137" s="169"/>
      <c r="AH137" s="167"/>
      <c r="AI137" s="167"/>
      <c r="AJ137" s="122"/>
      <c r="AK137" s="122"/>
      <c r="AL137" s="167"/>
      <c r="AM137" s="167"/>
      <c r="AN137" s="122"/>
      <c r="AO137" s="122"/>
      <c r="AP137" s="141"/>
      <c r="AQ137" s="141"/>
      <c r="AR137" s="141"/>
      <c r="AS137" s="141"/>
      <c r="AT137" s="141"/>
      <c r="AU137" s="141"/>
      <c r="AV137" s="141"/>
      <c r="AW137" s="141"/>
    </row>
    <row r="138" spans="1:50" s="62" customFormat="1" ht="15" hidden="1">
      <c r="A138" s="35" t="s">
        <v>48</v>
      </c>
      <c r="B138" s="90" t="s">
        <v>124</v>
      </c>
      <c r="C138" s="168">
        <f t="shared" si="3"/>
        <v>0</v>
      </c>
      <c r="D138" s="167"/>
      <c r="E138" s="167"/>
      <c r="F138" s="169"/>
      <c r="G138" s="169"/>
      <c r="H138" s="167"/>
      <c r="I138" s="167"/>
      <c r="J138" s="122"/>
      <c r="K138" s="122"/>
      <c r="L138" s="173"/>
      <c r="M138" s="167"/>
      <c r="N138" s="167"/>
      <c r="O138" s="169"/>
      <c r="P138" s="169"/>
      <c r="Q138" s="167"/>
      <c r="R138" s="167"/>
      <c r="S138" s="122"/>
      <c r="T138" s="122"/>
      <c r="U138" s="167"/>
      <c r="V138" s="167"/>
      <c r="W138" s="122"/>
      <c r="X138" s="122"/>
      <c r="Y138" s="167"/>
      <c r="Z138" s="167"/>
      <c r="AA138" s="122"/>
      <c r="AB138" s="122"/>
      <c r="AC138" s="173"/>
      <c r="AD138" s="167"/>
      <c r="AE138" s="167"/>
      <c r="AF138" s="169"/>
      <c r="AG138" s="169"/>
      <c r="AH138" s="167"/>
      <c r="AI138" s="167"/>
      <c r="AJ138" s="122"/>
      <c r="AK138" s="122"/>
      <c r="AL138" s="167"/>
      <c r="AM138" s="167"/>
      <c r="AN138" s="122"/>
      <c r="AO138" s="122"/>
      <c r="AP138" s="141"/>
      <c r="AQ138" s="141"/>
      <c r="AR138" s="141"/>
      <c r="AS138" s="141"/>
      <c r="AT138" s="141"/>
      <c r="AU138" s="141"/>
      <c r="AV138" s="141"/>
      <c r="AW138" s="141"/>
      <c r="AX138" s="56"/>
    </row>
    <row r="139" spans="1:50" s="62" customFormat="1" ht="15" hidden="1">
      <c r="A139" s="35" t="s">
        <v>213</v>
      </c>
      <c r="B139" s="90" t="s">
        <v>214</v>
      </c>
      <c r="C139" s="168">
        <f t="shared" si="3"/>
        <v>0</v>
      </c>
      <c r="D139" s="167"/>
      <c r="E139" s="167"/>
      <c r="F139" s="169"/>
      <c r="G139" s="169"/>
      <c r="H139" s="167"/>
      <c r="I139" s="167"/>
      <c r="J139" s="122"/>
      <c r="K139" s="122"/>
      <c r="L139" s="174"/>
      <c r="M139" s="167"/>
      <c r="N139" s="167"/>
      <c r="O139" s="169"/>
      <c r="P139" s="169"/>
      <c r="Q139" s="167"/>
      <c r="R139" s="167"/>
      <c r="S139" s="122"/>
      <c r="T139" s="122"/>
      <c r="U139" s="167"/>
      <c r="V139" s="167"/>
      <c r="W139" s="122"/>
      <c r="X139" s="122"/>
      <c r="Y139" s="167"/>
      <c r="Z139" s="167"/>
      <c r="AA139" s="122"/>
      <c r="AB139" s="122"/>
      <c r="AC139" s="174"/>
      <c r="AD139" s="167"/>
      <c r="AE139" s="167"/>
      <c r="AF139" s="169"/>
      <c r="AG139" s="169"/>
      <c r="AH139" s="167"/>
      <c r="AI139" s="167"/>
      <c r="AJ139" s="122"/>
      <c r="AK139" s="122"/>
      <c r="AL139" s="167"/>
      <c r="AM139" s="167"/>
      <c r="AN139" s="122"/>
      <c r="AO139" s="122"/>
      <c r="AP139" s="56"/>
      <c r="AQ139" s="56"/>
      <c r="AR139" s="56"/>
      <c r="AS139" s="56"/>
      <c r="AT139" s="56"/>
      <c r="AU139" s="56"/>
      <c r="AV139" s="56"/>
      <c r="AW139" s="56"/>
      <c r="AX139" s="56"/>
    </row>
    <row r="140" spans="1:50" s="62" customFormat="1" ht="15" hidden="1">
      <c r="A140" s="35" t="s">
        <v>221</v>
      </c>
      <c r="B140" s="90" t="s">
        <v>222</v>
      </c>
      <c r="C140" s="168">
        <f t="shared" si="3"/>
        <v>0</v>
      </c>
      <c r="D140" s="167"/>
      <c r="E140" s="167"/>
      <c r="F140" s="169"/>
      <c r="G140" s="169"/>
      <c r="H140" s="167"/>
      <c r="I140" s="167"/>
      <c r="J140" s="122"/>
      <c r="K140" s="122"/>
      <c r="L140" s="174"/>
      <c r="M140" s="167"/>
      <c r="N140" s="167"/>
      <c r="O140" s="169"/>
      <c r="P140" s="169"/>
      <c r="Q140" s="167"/>
      <c r="R140" s="167"/>
      <c r="S140" s="122"/>
      <c r="T140" s="122"/>
      <c r="U140" s="167"/>
      <c r="V140" s="167"/>
      <c r="W140" s="122"/>
      <c r="X140" s="122"/>
      <c r="Y140" s="167"/>
      <c r="Z140" s="167"/>
      <c r="AA140" s="122"/>
      <c r="AB140" s="122"/>
      <c r="AC140" s="174"/>
      <c r="AD140" s="167"/>
      <c r="AE140" s="167"/>
      <c r="AF140" s="169"/>
      <c r="AG140" s="169"/>
      <c r="AH140" s="167"/>
      <c r="AI140" s="167"/>
      <c r="AJ140" s="122"/>
      <c r="AK140" s="122"/>
      <c r="AL140" s="167"/>
      <c r="AM140" s="167"/>
      <c r="AN140" s="122"/>
      <c r="AO140" s="122"/>
      <c r="AP140" s="56"/>
      <c r="AQ140" s="56"/>
      <c r="AR140" s="56"/>
      <c r="AS140" s="56"/>
      <c r="AT140" s="56"/>
      <c r="AU140" s="56"/>
      <c r="AV140" s="56"/>
      <c r="AW140" s="56"/>
      <c r="AX140" s="56"/>
    </row>
    <row r="141" spans="1:49" s="62" customFormat="1" ht="15" hidden="1">
      <c r="A141" s="35" t="s">
        <v>254</v>
      </c>
      <c r="B141" s="90" t="s">
        <v>255</v>
      </c>
      <c r="C141" s="168">
        <f aca="true" t="shared" si="4" ref="C141:C165">SUM(D141:AO141)</f>
        <v>0</v>
      </c>
      <c r="D141" s="167"/>
      <c r="E141" s="167"/>
      <c r="F141" s="169"/>
      <c r="G141" s="169"/>
      <c r="H141" s="167"/>
      <c r="I141" s="167"/>
      <c r="J141" s="122"/>
      <c r="K141" s="122"/>
      <c r="L141" s="174"/>
      <c r="M141" s="167"/>
      <c r="N141" s="167"/>
      <c r="O141" s="169"/>
      <c r="P141" s="169"/>
      <c r="Q141" s="167"/>
      <c r="R141" s="167"/>
      <c r="S141" s="122"/>
      <c r="T141" s="122"/>
      <c r="U141" s="167"/>
      <c r="V141" s="167"/>
      <c r="W141" s="122"/>
      <c r="X141" s="122"/>
      <c r="Y141" s="167"/>
      <c r="Z141" s="167"/>
      <c r="AA141" s="122"/>
      <c r="AB141" s="122"/>
      <c r="AC141" s="174"/>
      <c r="AD141" s="167"/>
      <c r="AE141" s="167"/>
      <c r="AF141" s="169"/>
      <c r="AG141" s="169"/>
      <c r="AH141" s="167"/>
      <c r="AI141" s="167"/>
      <c r="AJ141" s="122"/>
      <c r="AK141" s="122"/>
      <c r="AL141" s="167"/>
      <c r="AM141" s="167"/>
      <c r="AN141" s="122"/>
      <c r="AO141" s="122"/>
      <c r="AP141" s="56"/>
      <c r="AQ141" s="56"/>
      <c r="AR141" s="56"/>
      <c r="AS141" s="56"/>
      <c r="AT141" s="56"/>
      <c r="AU141" s="56"/>
      <c r="AV141" s="56"/>
      <c r="AW141" s="56"/>
    </row>
    <row r="142" spans="1:50" s="62" customFormat="1" ht="15" hidden="1">
      <c r="A142" s="35" t="s">
        <v>316</v>
      </c>
      <c r="B142" s="90" t="s">
        <v>317</v>
      </c>
      <c r="C142" s="168">
        <f t="shared" si="4"/>
        <v>0</v>
      </c>
      <c r="D142" s="167"/>
      <c r="E142" s="167"/>
      <c r="F142" s="169"/>
      <c r="G142" s="169"/>
      <c r="H142" s="167"/>
      <c r="I142" s="167"/>
      <c r="J142" s="122"/>
      <c r="K142" s="122"/>
      <c r="L142" s="173"/>
      <c r="M142" s="167"/>
      <c r="N142" s="167"/>
      <c r="O142" s="169"/>
      <c r="P142" s="169"/>
      <c r="Q142" s="167"/>
      <c r="R142" s="167"/>
      <c r="S142" s="122"/>
      <c r="T142" s="122"/>
      <c r="U142" s="167"/>
      <c r="V142" s="167"/>
      <c r="W142" s="122"/>
      <c r="X142" s="122"/>
      <c r="Y142" s="167"/>
      <c r="Z142" s="167"/>
      <c r="AA142" s="122"/>
      <c r="AB142" s="56"/>
      <c r="AC142" s="173"/>
      <c r="AD142" s="167"/>
      <c r="AE142" s="167"/>
      <c r="AF142" s="169"/>
      <c r="AG142" s="169"/>
      <c r="AH142" s="167"/>
      <c r="AI142" s="167"/>
      <c r="AJ142" s="122"/>
      <c r="AK142" s="122"/>
      <c r="AL142" s="167"/>
      <c r="AM142" s="167"/>
      <c r="AN142" s="122"/>
      <c r="AO142" s="122"/>
      <c r="AP142" s="141"/>
      <c r="AQ142" s="141"/>
      <c r="AR142" s="141"/>
      <c r="AS142" s="141"/>
      <c r="AT142" s="141"/>
      <c r="AU142" s="141"/>
      <c r="AV142" s="141"/>
      <c r="AW142" s="141"/>
      <c r="AX142" s="35"/>
    </row>
    <row r="143" spans="1:50" s="62" customFormat="1" ht="15" hidden="1">
      <c r="A143" s="35" t="s">
        <v>7</v>
      </c>
      <c r="B143" s="90" t="s">
        <v>162</v>
      </c>
      <c r="C143" s="168">
        <f t="shared" si="4"/>
        <v>0</v>
      </c>
      <c r="D143" s="167"/>
      <c r="E143" s="167"/>
      <c r="F143" s="169"/>
      <c r="G143" s="169"/>
      <c r="H143" s="167"/>
      <c r="I143" s="167"/>
      <c r="J143" s="122"/>
      <c r="K143" s="122"/>
      <c r="L143" s="174"/>
      <c r="M143" s="167"/>
      <c r="N143" s="167"/>
      <c r="O143" s="169"/>
      <c r="P143" s="169"/>
      <c r="Q143" s="167"/>
      <c r="R143" s="167"/>
      <c r="S143" s="122"/>
      <c r="T143" s="122"/>
      <c r="U143" s="167"/>
      <c r="V143" s="167"/>
      <c r="W143" s="122"/>
      <c r="X143" s="122"/>
      <c r="Y143" s="167"/>
      <c r="Z143" s="167"/>
      <c r="AA143" s="122"/>
      <c r="AB143" s="122"/>
      <c r="AC143" s="174"/>
      <c r="AD143" s="167"/>
      <c r="AE143" s="167"/>
      <c r="AF143" s="169"/>
      <c r="AG143" s="169"/>
      <c r="AH143" s="167"/>
      <c r="AI143" s="167"/>
      <c r="AJ143" s="122"/>
      <c r="AK143" s="122"/>
      <c r="AL143" s="167"/>
      <c r="AM143" s="167"/>
      <c r="AN143" s="122"/>
      <c r="AO143" s="122"/>
      <c r="AP143" s="56"/>
      <c r="AQ143" s="56"/>
      <c r="AR143" s="56"/>
      <c r="AS143" s="56"/>
      <c r="AT143" s="56"/>
      <c r="AU143" s="56"/>
      <c r="AV143" s="56"/>
      <c r="AW143" s="56"/>
      <c r="AX143" s="56"/>
    </row>
    <row r="144" spans="1:50" s="62" customFormat="1" ht="15" hidden="1">
      <c r="A144" s="35" t="s">
        <v>231</v>
      </c>
      <c r="B144" s="90" t="s">
        <v>232</v>
      </c>
      <c r="C144" s="168">
        <f t="shared" si="4"/>
        <v>0</v>
      </c>
      <c r="D144" s="167"/>
      <c r="E144" s="167"/>
      <c r="F144" s="169"/>
      <c r="G144" s="169"/>
      <c r="H144" s="167"/>
      <c r="I144" s="167"/>
      <c r="J144" s="122"/>
      <c r="K144" s="122"/>
      <c r="L144" s="173"/>
      <c r="M144" s="167"/>
      <c r="N144" s="167"/>
      <c r="O144" s="169"/>
      <c r="P144" s="169"/>
      <c r="Q144" s="167"/>
      <c r="R144" s="167"/>
      <c r="S144" s="122"/>
      <c r="T144" s="122"/>
      <c r="U144" s="167"/>
      <c r="V144" s="167"/>
      <c r="W144" s="122"/>
      <c r="X144" s="122"/>
      <c r="Y144" s="167"/>
      <c r="Z144" s="167"/>
      <c r="AA144" s="122"/>
      <c r="AB144" s="56"/>
      <c r="AC144" s="173"/>
      <c r="AD144" s="167"/>
      <c r="AE144" s="167"/>
      <c r="AF144" s="169"/>
      <c r="AG144" s="169"/>
      <c r="AH144" s="167"/>
      <c r="AI144" s="167"/>
      <c r="AJ144" s="122"/>
      <c r="AK144" s="122"/>
      <c r="AL144" s="167"/>
      <c r="AM144" s="167"/>
      <c r="AN144" s="122"/>
      <c r="AO144" s="122"/>
      <c r="AP144" s="141"/>
      <c r="AQ144" s="141"/>
      <c r="AR144" s="141"/>
      <c r="AS144" s="141"/>
      <c r="AT144" s="141"/>
      <c r="AU144" s="141"/>
      <c r="AV144" s="141"/>
      <c r="AW144" s="141"/>
      <c r="AX144" s="35"/>
    </row>
    <row r="145" spans="1:50" s="62" customFormat="1" ht="15" hidden="1">
      <c r="A145" s="35" t="s">
        <v>339</v>
      </c>
      <c r="B145" s="90" t="s">
        <v>340</v>
      </c>
      <c r="C145" s="168">
        <f t="shared" si="4"/>
        <v>0</v>
      </c>
      <c r="D145" s="167"/>
      <c r="E145" s="167"/>
      <c r="F145" s="169"/>
      <c r="G145" s="169"/>
      <c r="H145" s="167"/>
      <c r="I145" s="167"/>
      <c r="J145" s="122"/>
      <c r="K145" s="122"/>
      <c r="L145" s="174"/>
      <c r="M145" s="167"/>
      <c r="N145" s="167"/>
      <c r="O145" s="169"/>
      <c r="P145" s="169"/>
      <c r="Q145" s="167"/>
      <c r="R145" s="167"/>
      <c r="S145" s="122"/>
      <c r="T145" s="122"/>
      <c r="U145" s="167"/>
      <c r="V145" s="167"/>
      <c r="W145" s="122"/>
      <c r="X145" s="122"/>
      <c r="Y145" s="167"/>
      <c r="Z145" s="167"/>
      <c r="AA145" s="122"/>
      <c r="AB145" s="122"/>
      <c r="AC145" s="174"/>
      <c r="AD145" s="167"/>
      <c r="AE145" s="167"/>
      <c r="AF145" s="169"/>
      <c r="AG145" s="169"/>
      <c r="AH145" s="167"/>
      <c r="AI145" s="167"/>
      <c r="AJ145" s="122"/>
      <c r="AK145" s="122"/>
      <c r="AL145" s="167"/>
      <c r="AM145" s="167"/>
      <c r="AN145" s="122"/>
      <c r="AO145" s="122"/>
      <c r="AP145" s="56"/>
      <c r="AQ145" s="56"/>
      <c r="AR145" s="56"/>
      <c r="AS145" s="56"/>
      <c r="AT145" s="56"/>
      <c r="AU145" s="56"/>
      <c r="AV145" s="56"/>
      <c r="AW145" s="56"/>
      <c r="AX145" s="56"/>
    </row>
    <row r="146" spans="1:50" s="62" customFormat="1" ht="15" hidden="1">
      <c r="A146" s="35" t="s">
        <v>337</v>
      </c>
      <c r="B146" s="90" t="s">
        <v>336</v>
      </c>
      <c r="C146" s="168">
        <f t="shared" si="4"/>
        <v>0</v>
      </c>
      <c r="D146" s="167"/>
      <c r="E146" s="167"/>
      <c r="F146" s="169"/>
      <c r="G146" s="169"/>
      <c r="H146" s="167"/>
      <c r="I146" s="167"/>
      <c r="J146" s="122"/>
      <c r="K146" s="122"/>
      <c r="L146" s="174"/>
      <c r="M146" s="167"/>
      <c r="N146" s="167"/>
      <c r="O146" s="169"/>
      <c r="P146" s="169"/>
      <c r="Q146" s="167"/>
      <c r="R146" s="167"/>
      <c r="S146" s="122"/>
      <c r="T146" s="122"/>
      <c r="U146" s="167"/>
      <c r="V146" s="167"/>
      <c r="W146" s="122"/>
      <c r="X146" s="122"/>
      <c r="Y146" s="167"/>
      <c r="Z146" s="167"/>
      <c r="AA146" s="122"/>
      <c r="AB146" s="122"/>
      <c r="AC146" s="174"/>
      <c r="AD146" s="167"/>
      <c r="AE146" s="167"/>
      <c r="AF146" s="169"/>
      <c r="AG146" s="169"/>
      <c r="AH146" s="167"/>
      <c r="AI146" s="167"/>
      <c r="AJ146" s="122"/>
      <c r="AK146" s="122"/>
      <c r="AL146" s="167"/>
      <c r="AM146" s="167"/>
      <c r="AN146" s="122"/>
      <c r="AO146" s="122"/>
      <c r="AP146" s="56"/>
      <c r="AQ146" s="56"/>
      <c r="AR146" s="56"/>
      <c r="AS146" s="56"/>
      <c r="AT146" s="56"/>
      <c r="AU146" s="56"/>
      <c r="AV146" s="56"/>
      <c r="AW146" s="56"/>
      <c r="AX146" s="35"/>
    </row>
    <row r="147" spans="1:50" s="62" customFormat="1" ht="15" hidden="1">
      <c r="A147" s="35" t="s">
        <v>4</v>
      </c>
      <c r="B147" s="90" t="s">
        <v>73</v>
      </c>
      <c r="C147" s="168">
        <f t="shared" si="4"/>
        <v>0</v>
      </c>
      <c r="D147" s="167"/>
      <c r="E147" s="167"/>
      <c r="F147" s="169"/>
      <c r="G147" s="169"/>
      <c r="H147" s="167"/>
      <c r="I147" s="167"/>
      <c r="J147" s="122"/>
      <c r="K147" s="122"/>
      <c r="L147" s="174"/>
      <c r="M147" s="167"/>
      <c r="N147" s="167"/>
      <c r="O147" s="169"/>
      <c r="P147" s="169"/>
      <c r="Q147" s="167"/>
      <c r="R147" s="167"/>
      <c r="S147" s="122"/>
      <c r="T147" s="122"/>
      <c r="U147" s="167"/>
      <c r="V147" s="167"/>
      <c r="W147" s="122"/>
      <c r="X147" s="122"/>
      <c r="Y147" s="167"/>
      <c r="Z147" s="167"/>
      <c r="AA147" s="122"/>
      <c r="AB147" s="122"/>
      <c r="AC147" s="174"/>
      <c r="AD147" s="167"/>
      <c r="AE147" s="167"/>
      <c r="AF147" s="169"/>
      <c r="AG147" s="169"/>
      <c r="AH147" s="167"/>
      <c r="AI147" s="167"/>
      <c r="AJ147" s="122"/>
      <c r="AK147" s="122"/>
      <c r="AL147" s="167"/>
      <c r="AM147" s="167"/>
      <c r="AN147" s="122"/>
      <c r="AO147" s="122"/>
      <c r="AP147" s="56"/>
      <c r="AQ147" s="56"/>
      <c r="AR147" s="56"/>
      <c r="AS147" s="56"/>
      <c r="AT147" s="56"/>
      <c r="AU147" s="56"/>
      <c r="AV147" s="56"/>
      <c r="AW147" s="56"/>
      <c r="AX147" s="56"/>
    </row>
    <row r="148" spans="1:50" s="62" customFormat="1" ht="15" hidden="1">
      <c r="A148" s="35" t="s">
        <v>87</v>
      </c>
      <c r="B148" s="35" t="s">
        <v>143</v>
      </c>
      <c r="C148" s="168">
        <f t="shared" si="4"/>
        <v>0</v>
      </c>
      <c r="D148" s="167"/>
      <c r="E148" s="167"/>
      <c r="F148" s="169"/>
      <c r="G148" s="169"/>
      <c r="H148" s="167"/>
      <c r="I148" s="167"/>
      <c r="J148" s="122"/>
      <c r="K148" s="122"/>
      <c r="L148" s="174"/>
      <c r="M148" s="167"/>
      <c r="N148" s="167"/>
      <c r="O148" s="169"/>
      <c r="P148" s="169"/>
      <c r="Q148" s="167"/>
      <c r="R148" s="167"/>
      <c r="S148" s="122"/>
      <c r="T148" s="122"/>
      <c r="U148" s="167"/>
      <c r="V148" s="167"/>
      <c r="W148" s="122"/>
      <c r="X148" s="122"/>
      <c r="Y148" s="167"/>
      <c r="Z148" s="167"/>
      <c r="AA148" s="122"/>
      <c r="AB148" s="122"/>
      <c r="AC148" s="174"/>
      <c r="AD148" s="167"/>
      <c r="AE148" s="167"/>
      <c r="AF148" s="169"/>
      <c r="AG148" s="169"/>
      <c r="AH148" s="167"/>
      <c r="AI148" s="167"/>
      <c r="AJ148" s="122"/>
      <c r="AK148" s="122"/>
      <c r="AL148" s="167"/>
      <c r="AM148" s="167"/>
      <c r="AN148" s="122"/>
      <c r="AO148" s="122"/>
      <c r="AP148" s="56"/>
      <c r="AQ148" s="56"/>
      <c r="AR148" s="56"/>
      <c r="AS148" s="56"/>
      <c r="AT148" s="56"/>
      <c r="AU148" s="56"/>
      <c r="AV148" s="56"/>
      <c r="AW148" s="56"/>
      <c r="AX148" s="56"/>
    </row>
    <row r="149" spans="1:50" s="62" customFormat="1" ht="15" hidden="1">
      <c r="A149" s="35" t="s">
        <v>27</v>
      </c>
      <c r="B149" s="90" t="s">
        <v>311</v>
      </c>
      <c r="C149" s="168">
        <f t="shared" si="4"/>
        <v>0</v>
      </c>
      <c r="D149" s="167"/>
      <c r="E149" s="167"/>
      <c r="F149" s="169"/>
      <c r="G149" s="169"/>
      <c r="H149" s="167"/>
      <c r="I149" s="167"/>
      <c r="J149" s="122"/>
      <c r="K149" s="122"/>
      <c r="L149" s="173"/>
      <c r="M149" s="167"/>
      <c r="N149" s="167"/>
      <c r="O149" s="169"/>
      <c r="P149" s="169"/>
      <c r="Q149" s="167"/>
      <c r="R149" s="167"/>
      <c r="S149" s="122"/>
      <c r="T149" s="122"/>
      <c r="U149" s="167"/>
      <c r="V149" s="167"/>
      <c r="W149" s="122"/>
      <c r="X149" s="122"/>
      <c r="Y149" s="167"/>
      <c r="Z149" s="167"/>
      <c r="AA149" s="122"/>
      <c r="AB149" s="122"/>
      <c r="AC149" s="173"/>
      <c r="AD149" s="167"/>
      <c r="AE149" s="167"/>
      <c r="AF149" s="169"/>
      <c r="AG149" s="169"/>
      <c r="AH149" s="167"/>
      <c r="AI149" s="167"/>
      <c r="AJ149" s="122"/>
      <c r="AK149" s="122"/>
      <c r="AL149" s="167"/>
      <c r="AM149" s="167"/>
      <c r="AN149" s="122"/>
      <c r="AO149" s="122"/>
      <c r="AP149" s="141"/>
      <c r="AQ149" s="141"/>
      <c r="AR149" s="141"/>
      <c r="AS149" s="141"/>
      <c r="AT149" s="141"/>
      <c r="AU149" s="141"/>
      <c r="AV149" s="141"/>
      <c r="AW149" s="141"/>
      <c r="AX149" s="56"/>
    </row>
    <row r="150" spans="1:50" s="62" customFormat="1" ht="15" hidden="1">
      <c r="A150" s="35" t="s">
        <v>308</v>
      </c>
      <c r="B150" s="90" t="s">
        <v>309</v>
      </c>
      <c r="C150" s="168">
        <f t="shared" si="4"/>
        <v>0</v>
      </c>
      <c r="D150" s="167"/>
      <c r="E150" s="167"/>
      <c r="F150" s="169"/>
      <c r="G150" s="169"/>
      <c r="H150" s="167"/>
      <c r="I150" s="167"/>
      <c r="J150" s="122"/>
      <c r="K150" s="122"/>
      <c r="L150" s="174"/>
      <c r="M150" s="167"/>
      <c r="N150" s="167"/>
      <c r="O150" s="169"/>
      <c r="P150" s="169"/>
      <c r="Q150" s="167"/>
      <c r="R150" s="167"/>
      <c r="S150" s="122"/>
      <c r="T150" s="122"/>
      <c r="U150" s="167"/>
      <c r="V150" s="167"/>
      <c r="W150" s="122"/>
      <c r="X150" s="122"/>
      <c r="Y150" s="167"/>
      <c r="Z150" s="167"/>
      <c r="AA150" s="122"/>
      <c r="AB150" s="122"/>
      <c r="AC150" s="174"/>
      <c r="AD150" s="167"/>
      <c r="AE150" s="167"/>
      <c r="AF150" s="169"/>
      <c r="AG150" s="169"/>
      <c r="AH150" s="167"/>
      <c r="AI150" s="167"/>
      <c r="AJ150" s="122"/>
      <c r="AK150" s="122"/>
      <c r="AL150" s="167"/>
      <c r="AM150" s="167"/>
      <c r="AN150" s="122"/>
      <c r="AO150" s="122"/>
      <c r="AP150" s="56"/>
      <c r="AQ150" s="56"/>
      <c r="AR150" s="56"/>
      <c r="AS150" s="56"/>
      <c r="AT150" s="56"/>
      <c r="AU150" s="56"/>
      <c r="AV150" s="56"/>
      <c r="AW150" s="56"/>
      <c r="AX150" s="56"/>
    </row>
    <row r="151" spans="1:49" s="62" customFormat="1" ht="15" hidden="1">
      <c r="A151" s="35" t="s">
        <v>118</v>
      </c>
      <c r="B151" s="90" t="s">
        <v>189</v>
      </c>
      <c r="C151" s="168">
        <f t="shared" si="4"/>
        <v>0</v>
      </c>
      <c r="D151" s="167"/>
      <c r="E151" s="167"/>
      <c r="F151" s="169"/>
      <c r="G151" s="169"/>
      <c r="H151" s="167"/>
      <c r="I151" s="167"/>
      <c r="J151" s="122"/>
      <c r="K151" s="122"/>
      <c r="L151" s="173"/>
      <c r="M151" s="167"/>
      <c r="N151" s="167"/>
      <c r="O151" s="169"/>
      <c r="P151" s="169"/>
      <c r="Q151" s="167"/>
      <c r="R151" s="167"/>
      <c r="S151" s="122"/>
      <c r="T151" s="122"/>
      <c r="U151" s="167"/>
      <c r="V151" s="167"/>
      <c r="W151" s="122"/>
      <c r="X151" s="122"/>
      <c r="Y151" s="167"/>
      <c r="Z151" s="167"/>
      <c r="AA151" s="122"/>
      <c r="AB151" s="122"/>
      <c r="AC151" s="173"/>
      <c r="AD151" s="167"/>
      <c r="AE151" s="167"/>
      <c r="AF151" s="169"/>
      <c r="AG151" s="169"/>
      <c r="AH151" s="167"/>
      <c r="AI151" s="167"/>
      <c r="AJ151" s="122"/>
      <c r="AK151" s="122"/>
      <c r="AL151" s="167"/>
      <c r="AM151" s="167"/>
      <c r="AN151" s="122"/>
      <c r="AO151" s="122"/>
      <c r="AP151" s="141"/>
      <c r="AQ151" s="141"/>
      <c r="AR151" s="141"/>
      <c r="AS151" s="141"/>
      <c r="AT151" s="141"/>
      <c r="AU151" s="141"/>
      <c r="AV151" s="141"/>
      <c r="AW151" s="141"/>
    </row>
    <row r="152" spans="1:62" ht="15" hidden="1">
      <c r="A152" s="35" t="s">
        <v>91</v>
      </c>
      <c r="B152" s="90" t="s">
        <v>192</v>
      </c>
      <c r="C152" s="168">
        <f t="shared" si="4"/>
        <v>0</v>
      </c>
      <c r="D152" s="167"/>
      <c r="E152" s="167"/>
      <c r="F152" s="169"/>
      <c r="G152" s="169"/>
      <c r="H152" s="167"/>
      <c r="I152" s="167"/>
      <c r="J152" s="122"/>
      <c r="K152" s="122"/>
      <c r="L152" s="174"/>
      <c r="M152" s="167"/>
      <c r="N152" s="167"/>
      <c r="O152" s="169"/>
      <c r="P152" s="169"/>
      <c r="Q152" s="167"/>
      <c r="R152" s="167"/>
      <c r="S152" s="122"/>
      <c r="T152" s="122"/>
      <c r="U152" s="167"/>
      <c r="V152" s="167"/>
      <c r="W152" s="122"/>
      <c r="X152" s="122"/>
      <c r="Y152" s="167"/>
      <c r="Z152" s="167"/>
      <c r="AA152" s="122"/>
      <c r="AB152" s="122"/>
      <c r="AC152" s="174"/>
      <c r="AD152" s="167"/>
      <c r="AE152" s="167"/>
      <c r="AF152" s="169"/>
      <c r="AG152" s="169"/>
      <c r="AH152" s="167"/>
      <c r="AI152" s="167"/>
      <c r="AJ152" s="122"/>
      <c r="AK152" s="122"/>
      <c r="AL152" s="167"/>
      <c r="AM152" s="167"/>
      <c r="AN152" s="122"/>
      <c r="AO152" s="122"/>
      <c r="AP152" s="56"/>
      <c r="AQ152" s="56"/>
      <c r="AR152" s="56"/>
      <c r="AS152" s="56"/>
      <c r="AT152" s="56"/>
      <c r="AU152" s="56"/>
      <c r="AV152" s="56"/>
      <c r="AW152" s="56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</row>
    <row r="153" spans="1:62" ht="15" hidden="1">
      <c r="A153" s="35" t="s">
        <v>184</v>
      </c>
      <c r="B153" s="90" t="s">
        <v>185</v>
      </c>
      <c r="C153" s="168">
        <f t="shared" si="4"/>
        <v>0</v>
      </c>
      <c r="D153" s="167"/>
      <c r="E153" s="167"/>
      <c r="F153" s="169"/>
      <c r="G153" s="169"/>
      <c r="H153" s="167"/>
      <c r="I153" s="167"/>
      <c r="J153" s="122"/>
      <c r="K153" s="122"/>
      <c r="L153" s="174"/>
      <c r="M153" s="167"/>
      <c r="N153" s="167"/>
      <c r="O153" s="169"/>
      <c r="P153" s="169"/>
      <c r="Q153" s="167"/>
      <c r="R153" s="167"/>
      <c r="S153" s="122"/>
      <c r="T153" s="122"/>
      <c r="U153" s="167"/>
      <c r="V153" s="167"/>
      <c r="W153" s="122"/>
      <c r="X153" s="122"/>
      <c r="Y153" s="167"/>
      <c r="Z153" s="167"/>
      <c r="AA153" s="122"/>
      <c r="AB153" s="122"/>
      <c r="AC153" s="174"/>
      <c r="AD153" s="167"/>
      <c r="AE153" s="167"/>
      <c r="AF153" s="169"/>
      <c r="AG153" s="169"/>
      <c r="AH153" s="167"/>
      <c r="AI153" s="167"/>
      <c r="AJ153" s="122"/>
      <c r="AK153" s="122"/>
      <c r="AL153" s="167"/>
      <c r="AM153" s="167"/>
      <c r="AN153" s="122"/>
      <c r="AO153" s="122"/>
      <c r="AP153" s="56"/>
      <c r="AQ153" s="56"/>
      <c r="AR153" s="56"/>
      <c r="AS153" s="56"/>
      <c r="AT153" s="56"/>
      <c r="AU153" s="56"/>
      <c r="AV153" s="56"/>
      <c r="AW153" s="56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</row>
    <row r="154" spans="1:50" ht="15" hidden="1">
      <c r="A154" s="35" t="s">
        <v>215</v>
      </c>
      <c r="B154" s="90" t="s">
        <v>217</v>
      </c>
      <c r="C154" s="168">
        <f t="shared" si="4"/>
        <v>0</v>
      </c>
      <c r="D154" s="167"/>
      <c r="E154" s="167"/>
      <c r="F154" s="169"/>
      <c r="G154" s="169"/>
      <c r="H154" s="167"/>
      <c r="I154" s="167"/>
      <c r="J154" s="122"/>
      <c r="K154" s="122"/>
      <c r="L154" s="174"/>
      <c r="M154" s="167"/>
      <c r="N154" s="167"/>
      <c r="O154" s="169"/>
      <c r="P154" s="169"/>
      <c r="Q154" s="167"/>
      <c r="R154" s="167"/>
      <c r="S154" s="122"/>
      <c r="T154" s="122"/>
      <c r="U154" s="167"/>
      <c r="V154" s="167"/>
      <c r="W154" s="122"/>
      <c r="X154" s="122"/>
      <c r="Y154" s="167"/>
      <c r="Z154" s="167"/>
      <c r="AA154" s="122"/>
      <c r="AB154" s="122"/>
      <c r="AC154" s="174"/>
      <c r="AD154" s="167"/>
      <c r="AE154" s="167"/>
      <c r="AF154" s="169"/>
      <c r="AG154" s="169"/>
      <c r="AH154" s="167"/>
      <c r="AI154" s="167"/>
      <c r="AJ154" s="122"/>
      <c r="AK154" s="122"/>
      <c r="AL154" s="167"/>
      <c r="AM154" s="167"/>
      <c r="AN154" s="122"/>
      <c r="AO154" s="122"/>
      <c r="AP154" s="56"/>
      <c r="AQ154" s="56"/>
      <c r="AR154" s="56"/>
      <c r="AS154" s="56"/>
      <c r="AT154" s="56"/>
      <c r="AU154" s="56"/>
      <c r="AV154" s="56"/>
      <c r="AW154" s="56"/>
      <c r="AX154" s="62"/>
    </row>
    <row r="155" spans="1:50" ht="15" hidden="1">
      <c r="A155" s="35" t="s">
        <v>28</v>
      </c>
      <c r="B155" s="90" t="s">
        <v>119</v>
      </c>
      <c r="C155" s="168">
        <f t="shared" si="4"/>
        <v>0</v>
      </c>
      <c r="D155" s="167"/>
      <c r="E155" s="167"/>
      <c r="F155" s="169"/>
      <c r="G155" s="169"/>
      <c r="H155" s="167"/>
      <c r="I155" s="167"/>
      <c r="J155" s="122"/>
      <c r="K155" s="122"/>
      <c r="L155" s="174"/>
      <c r="M155" s="167"/>
      <c r="N155" s="167"/>
      <c r="O155" s="169"/>
      <c r="P155" s="169"/>
      <c r="Q155" s="167"/>
      <c r="R155" s="167"/>
      <c r="S155" s="122"/>
      <c r="T155" s="122"/>
      <c r="U155" s="167"/>
      <c r="V155" s="167"/>
      <c r="W155" s="122"/>
      <c r="X155" s="122"/>
      <c r="Y155" s="167"/>
      <c r="Z155" s="167"/>
      <c r="AA155" s="122"/>
      <c r="AB155" s="122"/>
      <c r="AC155" s="174"/>
      <c r="AD155" s="167"/>
      <c r="AE155" s="167"/>
      <c r="AF155" s="169"/>
      <c r="AG155" s="169"/>
      <c r="AH155" s="167"/>
      <c r="AI155" s="167"/>
      <c r="AJ155" s="122"/>
      <c r="AK155" s="122"/>
      <c r="AL155" s="167"/>
      <c r="AM155" s="167"/>
      <c r="AN155" s="122"/>
      <c r="AO155" s="122"/>
      <c r="AP155" s="56"/>
      <c r="AQ155" s="56"/>
      <c r="AR155" s="56"/>
      <c r="AS155" s="56"/>
      <c r="AT155" s="56"/>
      <c r="AU155" s="56"/>
      <c r="AV155" s="56"/>
      <c r="AW155" s="56"/>
      <c r="AX155" s="62"/>
    </row>
    <row r="156" spans="1:50" ht="15" hidden="1">
      <c r="A156" s="35" t="s">
        <v>223</v>
      </c>
      <c r="B156" s="90" t="s">
        <v>224</v>
      </c>
      <c r="C156" s="168">
        <f t="shared" si="4"/>
        <v>0</v>
      </c>
      <c r="D156" s="167"/>
      <c r="E156" s="167"/>
      <c r="F156" s="169"/>
      <c r="G156" s="169"/>
      <c r="H156" s="167"/>
      <c r="I156" s="167"/>
      <c r="J156" s="122"/>
      <c r="K156" s="122"/>
      <c r="L156" s="174"/>
      <c r="M156" s="167"/>
      <c r="N156" s="167"/>
      <c r="O156" s="169"/>
      <c r="P156" s="169"/>
      <c r="Q156" s="167"/>
      <c r="R156" s="167"/>
      <c r="S156" s="122"/>
      <c r="T156" s="122"/>
      <c r="U156" s="167"/>
      <c r="V156" s="167"/>
      <c r="W156" s="122"/>
      <c r="X156" s="122"/>
      <c r="Y156" s="167"/>
      <c r="Z156" s="167"/>
      <c r="AA156" s="122"/>
      <c r="AB156" s="122"/>
      <c r="AC156" s="174"/>
      <c r="AD156" s="167"/>
      <c r="AE156" s="167"/>
      <c r="AF156" s="169"/>
      <c r="AG156" s="169"/>
      <c r="AH156" s="167"/>
      <c r="AI156" s="167"/>
      <c r="AJ156" s="122"/>
      <c r="AK156" s="122"/>
      <c r="AL156" s="167"/>
      <c r="AM156" s="167"/>
      <c r="AN156" s="122"/>
      <c r="AO156" s="122"/>
      <c r="AP156" s="56"/>
      <c r="AQ156" s="56"/>
      <c r="AR156" s="56"/>
      <c r="AS156" s="56"/>
      <c r="AT156" s="56"/>
      <c r="AU156" s="56"/>
      <c r="AV156" s="56"/>
      <c r="AW156" s="56"/>
      <c r="AX156" s="62"/>
    </row>
    <row r="157" spans="1:50" ht="15" hidden="1">
      <c r="A157" s="35" t="s">
        <v>114</v>
      </c>
      <c r="B157" s="35" t="s">
        <v>44</v>
      </c>
      <c r="C157" s="168">
        <f t="shared" si="4"/>
        <v>0</v>
      </c>
      <c r="D157" s="167"/>
      <c r="E157" s="167"/>
      <c r="F157" s="169"/>
      <c r="G157" s="169"/>
      <c r="H157" s="167"/>
      <c r="I157" s="167"/>
      <c r="J157" s="122"/>
      <c r="K157" s="122"/>
      <c r="L157" s="174"/>
      <c r="M157" s="167"/>
      <c r="N157" s="167"/>
      <c r="O157" s="169"/>
      <c r="P157" s="169"/>
      <c r="Q157" s="167"/>
      <c r="R157" s="167"/>
      <c r="S157" s="122"/>
      <c r="T157" s="122"/>
      <c r="U157" s="167"/>
      <c r="V157" s="167"/>
      <c r="W157" s="122"/>
      <c r="X157" s="122"/>
      <c r="Y157" s="167"/>
      <c r="Z157" s="167"/>
      <c r="AA157" s="122"/>
      <c r="AB157" s="122"/>
      <c r="AC157" s="174"/>
      <c r="AD157" s="167"/>
      <c r="AE157" s="167"/>
      <c r="AF157" s="169"/>
      <c r="AG157" s="169"/>
      <c r="AH157" s="167"/>
      <c r="AI157" s="167"/>
      <c r="AJ157" s="122"/>
      <c r="AK157" s="122"/>
      <c r="AL157" s="167"/>
      <c r="AM157" s="167"/>
      <c r="AN157" s="122"/>
      <c r="AO157" s="122"/>
      <c r="AP157" s="56"/>
      <c r="AQ157" s="56"/>
      <c r="AR157" s="56"/>
      <c r="AS157" s="56"/>
      <c r="AT157" s="56"/>
      <c r="AU157" s="56"/>
      <c r="AV157" s="56"/>
      <c r="AW157" s="56"/>
      <c r="AX157" s="62"/>
    </row>
    <row r="158" spans="1:50" ht="15" hidden="1">
      <c r="A158" s="35" t="s">
        <v>7</v>
      </c>
      <c r="B158" s="90" t="s">
        <v>188</v>
      </c>
      <c r="C158" s="168">
        <f t="shared" si="4"/>
        <v>0</v>
      </c>
      <c r="D158" s="167"/>
      <c r="E158" s="167"/>
      <c r="F158" s="169"/>
      <c r="G158" s="169"/>
      <c r="H158" s="167"/>
      <c r="I158" s="167"/>
      <c r="J158" s="122"/>
      <c r="K158" s="122"/>
      <c r="L158" s="174"/>
      <c r="M158" s="167"/>
      <c r="N158" s="167"/>
      <c r="O158" s="169"/>
      <c r="P158" s="169"/>
      <c r="Q158" s="167"/>
      <c r="R158" s="167"/>
      <c r="S158" s="122"/>
      <c r="T158" s="122"/>
      <c r="U158" s="167"/>
      <c r="V158" s="167"/>
      <c r="W158" s="122"/>
      <c r="X158" s="122"/>
      <c r="Y158" s="167"/>
      <c r="Z158" s="167"/>
      <c r="AA158" s="122"/>
      <c r="AB158" s="122"/>
      <c r="AC158" s="174"/>
      <c r="AD158" s="167"/>
      <c r="AE158" s="167"/>
      <c r="AF158" s="169"/>
      <c r="AG158" s="169"/>
      <c r="AH158" s="167"/>
      <c r="AI158" s="167"/>
      <c r="AJ158" s="122"/>
      <c r="AK158" s="122"/>
      <c r="AL158" s="167"/>
      <c r="AM158" s="167"/>
      <c r="AN158" s="122"/>
      <c r="AO158" s="122"/>
      <c r="AP158" s="56"/>
      <c r="AQ158" s="56"/>
      <c r="AR158" s="56"/>
      <c r="AS158" s="56"/>
      <c r="AT158" s="56"/>
      <c r="AU158" s="56"/>
      <c r="AV158" s="56"/>
      <c r="AW158" s="56"/>
      <c r="AX158" s="62"/>
    </row>
    <row r="159" spans="1:50" ht="15" hidden="1">
      <c r="A159" s="35" t="s">
        <v>210</v>
      </c>
      <c r="B159" s="90" t="s">
        <v>211</v>
      </c>
      <c r="C159" s="168">
        <f t="shared" si="4"/>
        <v>0</v>
      </c>
      <c r="D159" s="167"/>
      <c r="E159" s="167"/>
      <c r="F159" s="169"/>
      <c r="G159" s="169"/>
      <c r="H159" s="167"/>
      <c r="I159" s="167"/>
      <c r="J159" s="122"/>
      <c r="K159" s="122"/>
      <c r="L159" s="174"/>
      <c r="M159" s="167"/>
      <c r="N159" s="167"/>
      <c r="O159" s="169"/>
      <c r="P159" s="169"/>
      <c r="Q159" s="167"/>
      <c r="R159" s="167"/>
      <c r="S159" s="122"/>
      <c r="T159" s="122"/>
      <c r="U159" s="167"/>
      <c r="V159" s="167"/>
      <c r="W159" s="122"/>
      <c r="X159" s="122"/>
      <c r="Y159" s="167"/>
      <c r="Z159" s="167"/>
      <c r="AA159" s="122"/>
      <c r="AB159" s="122"/>
      <c r="AC159" s="174"/>
      <c r="AD159" s="167"/>
      <c r="AE159" s="167"/>
      <c r="AF159" s="169"/>
      <c r="AG159" s="169"/>
      <c r="AH159" s="167"/>
      <c r="AI159" s="167"/>
      <c r="AJ159" s="122"/>
      <c r="AK159" s="122"/>
      <c r="AL159" s="167"/>
      <c r="AM159" s="167"/>
      <c r="AN159" s="122"/>
      <c r="AO159" s="122"/>
      <c r="AP159" s="56"/>
      <c r="AQ159" s="56"/>
      <c r="AR159" s="56"/>
      <c r="AS159" s="56"/>
      <c r="AT159" s="56"/>
      <c r="AU159" s="56"/>
      <c r="AV159" s="56"/>
      <c r="AW159" s="56"/>
      <c r="AX159" s="62"/>
    </row>
    <row r="160" spans="1:50" ht="15" hidden="1">
      <c r="A160" s="35" t="s">
        <v>27</v>
      </c>
      <c r="B160" s="90" t="s">
        <v>120</v>
      </c>
      <c r="C160" s="168">
        <f t="shared" si="4"/>
        <v>0</v>
      </c>
      <c r="D160" s="167"/>
      <c r="E160" s="167"/>
      <c r="F160" s="169"/>
      <c r="G160" s="169"/>
      <c r="H160" s="167"/>
      <c r="I160" s="167"/>
      <c r="J160" s="122"/>
      <c r="K160" s="122"/>
      <c r="L160" s="174"/>
      <c r="M160" s="167"/>
      <c r="N160" s="167"/>
      <c r="O160" s="169"/>
      <c r="P160" s="169"/>
      <c r="Q160" s="167"/>
      <c r="R160" s="167"/>
      <c r="S160" s="122"/>
      <c r="T160" s="122"/>
      <c r="U160" s="167"/>
      <c r="V160" s="167"/>
      <c r="W160" s="122"/>
      <c r="X160" s="122"/>
      <c r="Y160" s="167"/>
      <c r="Z160" s="167"/>
      <c r="AA160" s="122"/>
      <c r="AB160" s="122"/>
      <c r="AC160" s="174"/>
      <c r="AD160" s="167"/>
      <c r="AE160" s="167"/>
      <c r="AF160" s="169"/>
      <c r="AG160" s="169"/>
      <c r="AH160" s="167"/>
      <c r="AI160" s="167"/>
      <c r="AJ160" s="122"/>
      <c r="AK160" s="122"/>
      <c r="AL160" s="167"/>
      <c r="AM160" s="167"/>
      <c r="AN160" s="122"/>
      <c r="AO160" s="122"/>
      <c r="AP160" s="56"/>
      <c r="AQ160" s="56"/>
      <c r="AR160" s="56"/>
      <c r="AS160" s="56"/>
      <c r="AT160" s="56"/>
      <c r="AU160" s="56"/>
      <c r="AV160" s="56"/>
      <c r="AW160" s="56"/>
      <c r="AX160" s="62"/>
    </row>
    <row r="161" spans="1:50" ht="15" hidden="1">
      <c r="A161" s="35" t="s">
        <v>78</v>
      </c>
      <c r="B161" s="35" t="s">
        <v>79</v>
      </c>
      <c r="C161" s="168">
        <f t="shared" si="4"/>
        <v>0</v>
      </c>
      <c r="D161" s="167"/>
      <c r="E161" s="167"/>
      <c r="F161" s="169"/>
      <c r="G161" s="169"/>
      <c r="H161" s="167"/>
      <c r="I161" s="167"/>
      <c r="J161" s="122"/>
      <c r="K161" s="122"/>
      <c r="L161" s="174"/>
      <c r="M161" s="167"/>
      <c r="N161" s="167"/>
      <c r="O161" s="169"/>
      <c r="P161" s="169"/>
      <c r="Q161" s="167"/>
      <c r="R161" s="167"/>
      <c r="S161" s="122"/>
      <c r="T161" s="122"/>
      <c r="U161" s="167"/>
      <c r="V161" s="167"/>
      <c r="W161" s="122"/>
      <c r="X161" s="122"/>
      <c r="Y161" s="167"/>
      <c r="Z161" s="167"/>
      <c r="AA161" s="122"/>
      <c r="AB161" s="122"/>
      <c r="AC161" s="174"/>
      <c r="AD161" s="167"/>
      <c r="AE161" s="167"/>
      <c r="AF161" s="169"/>
      <c r="AG161" s="169"/>
      <c r="AH161" s="167"/>
      <c r="AI161" s="167"/>
      <c r="AJ161" s="122"/>
      <c r="AK161" s="122"/>
      <c r="AL161" s="167"/>
      <c r="AM161" s="167"/>
      <c r="AN161" s="122"/>
      <c r="AO161" s="122"/>
      <c r="AP161" s="56"/>
      <c r="AQ161" s="56"/>
      <c r="AR161" s="56"/>
      <c r="AS161" s="56"/>
      <c r="AT161" s="56"/>
      <c r="AU161" s="56"/>
      <c r="AV161" s="56"/>
      <c r="AW161" s="56"/>
      <c r="AX161" s="62"/>
    </row>
    <row r="162" spans="1:50" ht="15" hidden="1">
      <c r="A162" s="35" t="s">
        <v>176</v>
      </c>
      <c r="B162" s="90" t="s">
        <v>124</v>
      </c>
      <c r="C162" s="168">
        <f t="shared" si="4"/>
        <v>0</v>
      </c>
      <c r="D162" s="167"/>
      <c r="E162" s="167"/>
      <c r="F162" s="169"/>
      <c r="G162" s="169"/>
      <c r="H162" s="167"/>
      <c r="I162" s="167"/>
      <c r="J162" s="122"/>
      <c r="K162" s="122"/>
      <c r="L162" s="174"/>
      <c r="M162" s="167"/>
      <c r="N162" s="167"/>
      <c r="O162" s="169"/>
      <c r="P162" s="169"/>
      <c r="Q162" s="167"/>
      <c r="R162" s="167"/>
      <c r="S162" s="122"/>
      <c r="T162" s="122"/>
      <c r="U162" s="167"/>
      <c r="V162" s="167"/>
      <c r="W162" s="122"/>
      <c r="X162" s="122"/>
      <c r="Y162" s="167"/>
      <c r="Z162" s="167"/>
      <c r="AA162" s="122"/>
      <c r="AB162" s="122"/>
      <c r="AC162" s="174"/>
      <c r="AD162" s="167"/>
      <c r="AE162" s="167"/>
      <c r="AF162" s="169"/>
      <c r="AG162" s="169"/>
      <c r="AH162" s="167"/>
      <c r="AI162" s="167"/>
      <c r="AJ162" s="122"/>
      <c r="AK162" s="122"/>
      <c r="AL162" s="167"/>
      <c r="AM162" s="167"/>
      <c r="AN162" s="122"/>
      <c r="AO162" s="122"/>
      <c r="AP162" s="56"/>
      <c r="AQ162" s="56"/>
      <c r="AR162" s="56"/>
      <c r="AS162" s="56"/>
      <c r="AT162" s="56"/>
      <c r="AU162" s="56"/>
      <c r="AV162" s="56"/>
      <c r="AW162" s="56"/>
      <c r="AX162" s="62"/>
    </row>
    <row r="163" spans="1:50" ht="15" hidden="1">
      <c r="A163" s="35" t="s">
        <v>118</v>
      </c>
      <c r="B163" s="35" t="s">
        <v>68</v>
      </c>
      <c r="C163" s="168">
        <f t="shared" si="4"/>
        <v>0</v>
      </c>
      <c r="D163" s="167"/>
      <c r="E163" s="167"/>
      <c r="F163" s="169"/>
      <c r="G163" s="169"/>
      <c r="H163" s="167"/>
      <c r="I163" s="167"/>
      <c r="J163" s="122"/>
      <c r="K163" s="122"/>
      <c r="L163" s="174"/>
      <c r="M163" s="167"/>
      <c r="N163" s="167"/>
      <c r="O163" s="169"/>
      <c r="P163" s="169"/>
      <c r="Q163" s="167"/>
      <c r="R163" s="167"/>
      <c r="S163" s="122"/>
      <c r="T163" s="122"/>
      <c r="U163" s="167"/>
      <c r="V163" s="167"/>
      <c r="W163" s="122"/>
      <c r="X163" s="122"/>
      <c r="Y163" s="167"/>
      <c r="Z163" s="167"/>
      <c r="AA163" s="122"/>
      <c r="AB163" s="122"/>
      <c r="AC163" s="174"/>
      <c r="AD163" s="167"/>
      <c r="AE163" s="167"/>
      <c r="AF163" s="169"/>
      <c r="AG163" s="169"/>
      <c r="AH163" s="167"/>
      <c r="AI163" s="167"/>
      <c r="AJ163" s="122"/>
      <c r="AK163" s="122"/>
      <c r="AL163" s="167"/>
      <c r="AM163" s="167"/>
      <c r="AN163" s="122"/>
      <c r="AO163" s="122"/>
      <c r="AP163" s="56"/>
      <c r="AQ163" s="56"/>
      <c r="AR163" s="56"/>
      <c r="AS163" s="56"/>
      <c r="AT163" s="56"/>
      <c r="AU163" s="56"/>
      <c r="AV163" s="56"/>
      <c r="AW163" s="56"/>
      <c r="AX163" s="62"/>
    </row>
    <row r="164" spans="1:50" ht="15" hidden="1">
      <c r="A164" s="35" t="s">
        <v>218</v>
      </c>
      <c r="B164" s="90" t="s">
        <v>57</v>
      </c>
      <c r="C164" s="168">
        <f t="shared" si="4"/>
        <v>0</v>
      </c>
      <c r="D164" s="167"/>
      <c r="E164" s="167"/>
      <c r="F164" s="169"/>
      <c r="G164" s="169"/>
      <c r="H164" s="167"/>
      <c r="I164" s="167"/>
      <c r="J164" s="122"/>
      <c r="K164" s="122"/>
      <c r="L164" s="174"/>
      <c r="M164" s="167"/>
      <c r="N164" s="167"/>
      <c r="O164" s="169"/>
      <c r="P164" s="169"/>
      <c r="Q164" s="167"/>
      <c r="R164" s="167"/>
      <c r="S164" s="122"/>
      <c r="T164" s="122"/>
      <c r="U164" s="167"/>
      <c r="V164" s="167"/>
      <c r="W164" s="122"/>
      <c r="X164" s="122"/>
      <c r="Y164" s="167"/>
      <c r="Z164" s="167"/>
      <c r="AA164" s="122"/>
      <c r="AB164" s="122"/>
      <c r="AC164" s="174"/>
      <c r="AD164" s="167"/>
      <c r="AE164" s="167"/>
      <c r="AF164" s="169"/>
      <c r="AG164" s="169"/>
      <c r="AH164" s="167"/>
      <c r="AI164" s="167"/>
      <c r="AJ164" s="122"/>
      <c r="AK164" s="122"/>
      <c r="AL164" s="167"/>
      <c r="AM164" s="167"/>
      <c r="AN164" s="122"/>
      <c r="AO164" s="122"/>
      <c r="AP164" s="56"/>
      <c r="AQ164" s="56"/>
      <c r="AR164" s="56"/>
      <c r="AS164" s="56"/>
      <c r="AT164" s="56"/>
      <c r="AU164" s="56"/>
      <c r="AV164" s="56"/>
      <c r="AW164" s="56"/>
      <c r="AX164" s="62"/>
    </row>
    <row r="165" spans="1:49" ht="15" hidden="1">
      <c r="A165" s="35" t="s">
        <v>208</v>
      </c>
      <c r="B165" s="90" t="s">
        <v>209</v>
      </c>
      <c r="C165" s="168">
        <f t="shared" si="4"/>
        <v>0</v>
      </c>
      <c r="D165" s="167"/>
      <c r="E165" s="167"/>
      <c r="F165" s="169"/>
      <c r="G165" s="169"/>
      <c r="H165" s="167"/>
      <c r="I165" s="167"/>
      <c r="J165" s="122"/>
      <c r="K165" s="122"/>
      <c r="L165" s="174"/>
      <c r="M165" s="167"/>
      <c r="N165" s="167"/>
      <c r="O165" s="169"/>
      <c r="P165" s="169"/>
      <c r="Q165" s="167"/>
      <c r="R165" s="167"/>
      <c r="S165" s="122"/>
      <c r="T165" s="122"/>
      <c r="U165" s="167"/>
      <c r="V165" s="167"/>
      <c r="W165" s="122"/>
      <c r="X165" s="122"/>
      <c r="Y165" s="167"/>
      <c r="Z165" s="167"/>
      <c r="AA165" s="122"/>
      <c r="AB165" s="122"/>
      <c r="AC165" s="174"/>
      <c r="AD165" s="167"/>
      <c r="AE165" s="167"/>
      <c r="AF165" s="169"/>
      <c r="AG165" s="169"/>
      <c r="AH165" s="167"/>
      <c r="AI165" s="167"/>
      <c r="AJ165" s="122"/>
      <c r="AK165" s="122"/>
      <c r="AL165" s="167"/>
      <c r="AM165" s="167"/>
      <c r="AN165" s="122"/>
      <c r="AO165" s="122"/>
      <c r="AP165" s="56"/>
      <c r="AQ165" s="56"/>
      <c r="AR165" s="56"/>
      <c r="AS165" s="56"/>
      <c r="AT165" s="56"/>
      <c r="AU165" s="56"/>
      <c r="AV165" s="56"/>
      <c r="AW165" s="56"/>
    </row>
    <row r="166" spans="4:41" ht="15">
      <c r="D166" s="167">
        <f>SUM(D109:D165)/D108</f>
        <v>12</v>
      </c>
      <c r="E166" s="167"/>
      <c r="F166" s="169">
        <f>SUM(F109:F160)/F108</f>
        <v>2</v>
      </c>
      <c r="G166" s="169"/>
      <c r="H166" s="167">
        <f>SUM(H109:H160)/H108</f>
        <v>3</v>
      </c>
      <c r="I166" s="167"/>
      <c r="J166" s="169">
        <f>SUM(J109:J160)/J108</f>
        <v>2</v>
      </c>
      <c r="K166" s="169"/>
      <c r="M166" s="167">
        <f>SUM(M109:M165)/M108</f>
        <v>2</v>
      </c>
      <c r="N166" s="167"/>
      <c r="O166" s="169">
        <f>SUM(O109:O160)/O108</f>
        <v>2</v>
      </c>
      <c r="P166" s="169"/>
      <c r="Q166" s="167">
        <f>SUM(Q109:Q160)/Q108</f>
        <v>1</v>
      </c>
      <c r="R166" s="167"/>
      <c r="S166" s="169">
        <f>SUM(S109:S160)/S108</f>
        <v>2</v>
      </c>
      <c r="T166" s="169"/>
      <c r="U166" s="167">
        <f>SUM(U109:U160)/U108</f>
        <v>1</v>
      </c>
      <c r="V166" s="167"/>
      <c r="W166" s="169">
        <f>SUM(W109:W160)/W108</f>
        <v>2</v>
      </c>
      <c r="X166" s="169"/>
      <c r="Y166" s="167" t="e">
        <f>SUM(Y109:Y160)/Y108</f>
        <v>#DIV/0!</v>
      </c>
      <c r="Z166" s="167"/>
      <c r="AA166" s="169"/>
      <c r="AB166" s="169"/>
      <c r="AD166" s="167">
        <f>SUM(AD109:AD165)/AD108</f>
        <v>4</v>
      </c>
      <c r="AE166" s="167"/>
      <c r="AF166" s="169">
        <f>SUM(AF109:AF160)/AF108</f>
        <v>1</v>
      </c>
      <c r="AG166" s="169"/>
      <c r="AH166" s="167">
        <f>SUM(AH109:AH160)/AH108</f>
        <v>1</v>
      </c>
      <c r="AI166" s="167"/>
      <c r="AJ166" s="169">
        <f>SUM(AJ109:AJ160)/AJ108</f>
        <v>2</v>
      </c>
      <c r="AK166" s="169"/>
      <c r="AL166" s="167">
        <f>SUM(AL109:AL160)/AL108</f>
        <v>1</v>
      </c>
      <c r="AM166" s="167"/>
      <c r="AN166" s="169" t="e">
        <f>SUM(AN109:AN160)/AN108</f>
        <v>#DIV/0!</v>
      </c>
      <c r="AO166" s="169"/>
    </row>
  </sheetData>
  <sheetProtection/>
  <mergeCells count="39">
    <mergeCell ref="D1:K1"/>
    <mergeCell ref="D2:E2"/>
    <mergeCell ref="F2:G2"/>
    <mergeCell ref="H2:I2"/>
    <mergeCell ref="J2:K2"/>
    <mergeCell ref="AH107:AI107"/>
    <mergeCell ref="S107:T107"/>
    <mergeCell ref="U107:V107"/>
    <mergeCell ref="W107:X107"/>
    <mergeCell ref="Y107:Z107"/>
    <mergeCell ref="AL107:AM107"/>
    <mergeCell ref="AN107:AO107"/>
    <mergeCell ref="D107:E107"/>
    <mergeCell ref="F107:G107"/>
    <mergeCell ref="H107:I107"/>
    <mergeCell ref="J107:K107"/>
    <mergeCell ref="M107:N107"/>
    <mergeCell ref="O107:P107"/>
    <mergeCell ref="Q107:R107"/>
    <mergeCell ref="AA107:AB107"/>
    <mergeCell ref="AL2:AM2"/>
    <mergeCell ref="AN2:AO2"/>
    <mergeCell ref="M1:AB1"/>
    <mergeCell ref="AD1:AO1"/>
    <mergeCell ref="M2:N2"/>
    <mergeCell ref="O2:P2"/>
    <mergeCell ref="Q2:R2"/>
    <mergeCell ref="AD2:AE2"/>
    <mergeCell ref="AF2:AG2"/>
    <mergeCell ref="AH2:AI2"/>
    <mergeCell ref="S2:T2"/>
    <mergeCell ref="U2:V2"/>
    <mergeCell ref="W2:X2"/>
    <mergeCell ref="AD107:AE107"/>
    <mergeCell ref="AF107:AG107"/>
    <mergeCell ref="AJ107:AK107"/>
    <mergeCell ref="AJ2:AK2"/>
    <mergeCell ref="Y2:Z2"/>
    <mergeCell ref="AA2:AB2"/>
  </mergeCells>
  <hyperlinks>
    <hyperlink ref="A1" r:id="rId1" display="Equipe"/>
    <hyperlink ref="B31" r:id="rId2" display="https://online.equipe.com/en/horses/5094139"/>
    <hyperlink ref="B43" r:id="rId3" display="https://online.equipe.com/en/horses/5093356"/>
    <hyperlink ref="B63" r:id="rId4" display="https://online.equipe.com/en/horses/5093351"/>
    <hyperlink ref="A27" r:id="rId5" display="https://online.equipe.com/en/riders/4421147"/>
    <hyperlink ref="B27" r:id="rId6" display="https://online.equipe.com/en/horses/5171013"/>
    <hyperlink ref="A26" r:id="rId7" display="https://online.equipe.com/en/riders/4421155"/>
    <hyperlink ref="B26" r:id="rId8" display="https://online.equipe.com/en/horses/5171020"/>
    <hyperlink ref="A22" r:id="rId9" display="https://online.equipe.com/en/riders/4428959"/>
    <hyperlink ref="A49" r:id="rId10" display="https://online.equipe.com/en/riders/4421148"/>
    <hyperlink ref="B49" r:id="rId11" display="https://online.equipe.com/en/horses/5171014"/>
    <hyperlink ref="B33" r:id="rId12" display="https://online.equipe.com/en/horses/5196347"/>
    <hyperlink ref="B135" r:id="rId13" display="https://online.equipe.com/en/horses/5171037"/>
    <hyperlink ref="B146" r:id="rId14" display="https://online.equipe.com/en/horses/5185508"/>
    <hyperlink ref="A146" r:id="rId15" display="https://online.equipe.com/en/riders/4433579"/>
    <hyperlink ref="B126" r:id="rId16" display="https://online.equipe.com/en/horses/5191847"/>
    <hyperlink ref="A145" r:id="rId17" display="https://online.equipe.com/en/riders/4445364"/>
    <hyperlink ref="B145" r:id="rId18" display="https://online.equipe.com/en/horses/5200704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3" width="3.7109375" style="62" customWidth="1"/>
    <col min="14" max="15" width="3.7109375" style="56" customWidth="1"/>
    <col min="16" max="16" width="2.7109375" style="173" customWidth="1"/>
    <col min="17" max="18" width="3.7109375" style="62" customWidth="1"/>
    <col min="19" max="20" width="3.7109375" style="49" customWidth="1"/>
    <col min="21" max="22" width="3.7109375" style="62" customWidth="1"/>
    <col min="23" max="24" width="3.7109375" style="56" customWidth="1"/>
    <col min="25" max="26" width="3.7109375" style="62" customWidth="1"/>
    <col min="27" max="28" width="3.7109375" style="56" customWidth="1"/>
    <col min="29" max="36" width="9.140625" style="141" customWidth="1"/>
    <col min="37" max="16384" width="9.140625" style="35" customWidth="1"/>
  </cols>
  <sheetData>
    <row r="1" spans="1:28" ht="15">
      <c r="A1" s="8" t="s">
        <v>127</v>
      </c>
      <c r="D1" s="203" t="s">
        <v>354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Q1" s="203" t="s">
        <v>359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15">
      <c r="A2" s="49"/>
      <c r="B2" s="49"/>
      <c r="D2" s="204" t="s">
        <v>195</v>
      </c>
      <c r="E2" s="205"/>
      <c r="F2" s="206" t="s">
        <v>355</v>
      </c>
      <c r="G2" s="207"/>
      <c r="H2" s="208" t="s">
        <v>334</v>
      </c>
      <c r="I2" s="209"/>
      <c r="J2" s="210" t="s">
        <v>334</v>
      </c>
      <c r="K2" s="211"/>
      <c r="L2" s="208" t="s">
        <v>357</v>
      </c>
      <c r="M2" s="209"/>
      <c r="N2" s="210" t="s">
        <v>357</v>
      </c>
      <c r="O2" s="211"/>
      <c r="Q2" s="204" t="s">
        <v>179</v>
      </c>
      <c r="R2" s="205"/>
      <c r="S2" s="206" t="s">
        <v>25</v>
      </c>
      <c r="T2" s="207"/>
      <c r="U2" s="208" t="s">
        <v>23</v>
      </c>
      <c r="V2" s="209"/>
      <c r="W2" s="210" t="s">
        <v>334</v>
      </c>
      <c r="X2" s="211"/>
      <c r="Y2" s="208" t="s">
        <v>111</v>
      </c>
      <c r="Z2" s="209"/>
      <c r="AA2" s="210" t="s">
        <v>111</v>
      </c>
      <c r="AB2" s="211"/>
    </row>
    <row r="3" spans="1:28" ht="2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1</v>
      </c>
      <c r="G3" s="52" t="s">
        <v>20</v>
      </c>
      <c r="H3" s="53">
        <v>2</v>
      </c>
      <c r="I3" s="53" t="s">
        <v>20</v>
      </c>
      <c r="J3" s="54">
        <v>2</v>
      </c>
      <c r="K3" s="54" t="s">
        <v>20</v>
      </c>
      <c r="L3" s="53">
        <v>3</v>
      </c>
      <c r="M3" s="53" t="s">
        <v>20</v>
      </c>
      <c r="N3" s="55">
        <v>3</v>
      </c>
      <c r="O3" s="95" t="s">
        <v>20</v>
      </c>
      <c r="Q3" s="51">
        <v>1</v>
      </c>
      <c r="R3" s="51" t="s">
        <v>20</v>
      </c>
      <c r="S3" s="52">
        <v>1</v>
      </c>
      <c r="T3" s="52" t="s">
        <v>20</v>
      </c>
      <c r="U3" s="53">
        <v>2</v>
      </c>
      <c r="V3" s="53" t="s">
        <v>20</v>
      </c>
      <c r="W3" s="54">
        <v>2</v>
      </c>
      <c r="X3" s="54" t="s">
        <v>20</v>
      </c>
      <c r="Y3" s="53">
        <v>3</v>
      </c>
      <c r="Z3" s="53" t="s">
        <v>20</v>
      </c>
      <c r="AA3" s="55">
        <v>3</v>
      </c>
      <c r="AB3" s="95" t="s">
        <v>20</v>
      </c>
    </row>
    <row r="4" spans="1:28" ht="15">
      <c r="A4" s="35" t="s">
        <v>198</v>
      </c>
      <c r="B4" s="35" t="s">
        <v>199</v>
      </c>
      <c r="C4" s="168">
        <f aca="true" t="shared" si="0" ref="C4:C35">SUM(D4:AB4)</f>
        <v>13</v>
      </c>
      <c r="D4" s="167"/>
      <c r="E4" s="167"/>
      <c r="F4" s="122"/>
      <c r="G4" s="122"/>
      <c r="H4" s="167">
        <v>2</v>
      </c>
      <c r="I4" s="167">
        <v>2</v>
      </c>
      <c r="J4" s="122">
        <v>2</v>
      </c>
      <c r="K4" s="122">
        <v>2</v>
      </c>
      <c r="L4" s="167"/>
      <c r="M4" s="167"/>
      <c r="N4" s="122"/>
      <c r="O4" s="122"/>
      <c r="Q4" s="167"/>
      <c r="R4" s="167"/>
      <c r="S4" s="122"/>
      <c r="T4" s="122"/>
      <c r="U4" s="167">
        <v>2</v>
      </c>
      <c r="V4" s="167"/>
      <c r="W4" s="122">
        <v>2</v>
      </c>
      <c r="X4" s="122">
        <v>1</v>
      </c>
      <c r="Y4" s="167"/>
      <c r="Z4" s="167"/>
      <c r="AA4" s="122"/>
      <c r="AB4" s="122"/>
    </row>
    <row r="5" spans="1:28" ht="15">
      <c r="A5" s="35" t="s">
        <v>82</v>
      </c>
      <c r="B5" s="35" t="s">
        <v>83</v>
      </c>
      <c r="C5" s="168">
        <f t="shared" si="0"/>
        <v>12</v>
      </c>
      <c r="D5" s="167"/>
      <c r="E5" s="167"/>
      <c r="F5" s="122"/>
      <c r="G5" s="122"/>
      <c r="H5" s="167"/>
      <c r="I5" s="167"/>
      <c r="J5" s="122"/>
      <c r="K5" s="122"/>
      <c r="L5" s="167">
        <v>3</v>
      </c>
      <c r="M5" s="167">
        <v>1</v>
      </c>
      <c r="N5" s="122">
        <v>3</v>
      </c>
      <c r="O5" s="122">
        <v>1</v>
      </c>
      <c r="Q5" s="167"/>
      <c r="R5" s="167"/>
      <c r="S5" s="122"/>
      <c r="T5" s="122"/>
      <c r="U5" s="167"/>
      <c r="V5" s="167"/>
      <c r="W5" s="122"/>
      <c r="X5" s="122"/>
      <c r="Y5" s="167">
        <v>3</v>
      </c>
      <c r="Z5" s="167">
        <v>1</v>
      </c>
      <c r="AA5" s="122"/>
      <c r="AB5" s="122"/>
    </row>
    <row r="6" spans="1:28" ht="15">
      <c r="A6" s="35" t="s">
        <v>235</v>
      </c>
      <c r="B6" s="35" t="s">
        <v>356</v>
      </c>
      <c r="C6" s="168">
        <f t="shared" si="0"/>
        <v>10</v>
      </c>
      <c r="D6" s="167"/>
      <c r="E6" s="167"/>
      <c r="F6" s="122"/>
      <c r="G6" s="122"/>
      <c r="H6" s="167"/>
      <c r="I6" s="167"/>
      <c r="J6" s="122">
        <v>2</v>
      </c>
      <c r="K6" s="122">
        <v>1</v>
      </c>
      <c r="L6" s="167">
        <v>3</v>
      </c>
      <c r="M6" s="167">
        <v>1</v>
      </c>
      <c r="N6" s="122"/>
      <c r="O6" s="122"/>
      <c r="Q6" s="167"/>
      <c r="R6" s="167"/>
      <c r="S6" s="122"/>
      <c r="T6" s="122"/>
      <c r="U6" s="167"/>
      <c r="V6" s="167"/>
      <c r="W6" s="122"/>
      <c r="X6" s="122"/>
      <c r="Y6" s="167">
        <v>3</v>
      </c>
      <c r="Z6" s="167"/>
      <c r="AA6" s="122"/>
      <c r="AB6" s="122"/>
    </row>
    <row r="7" spans="1:28" ht="15">
      <c r="A7" s="35" t="s">
        <v>82</v>
      </c>
      <c r="B7" s="35" t="s">
        <v>265</v>
      </c>
      <c r="C7" s="168">
        <f t="shared" si="0"/>
        <v>9</v>
      </c>
      <c r="D7" s="167"/>
      <c r="E7" s="167"/>
      <c r="F7" s="122">
        <v>1</v>
      </c>
      <c r="G7" s="122">
        <v>1</v>
      </c>
      <c r="H7" s="167">
        <v>2</v>
      </c>
      <c r="I7" s="167">
        <v>1</v>
      </c>
      <c r="J7" s="122"/>
      <c r="K7" s="122"/>
      <c r="L7" s="167"/>
      <c r="M7" s="167"/>
      <c r="N7" s="122"/>
      <c r="O7" s="122"/>
      <c r="Q7" s="167"/>
      <c r="R7" s="167"/>
      <c r="S7" s="122"/>
      <c r="T7" s="122"/>
      <c r="U7" s="167">
        <v>2</v>
      </c>
      <c r="V7" s="167"/>
      <c r="W7" s="122">
        <v>2</v>
      </c>
      <c r="X7" s="122"/>
      <c r="Y7" s="167"/>
      <c r="Z7" s="167"/>
      <c r="AA7" s="122"/>
      <c r="AB7" s="122"/>
    </row>
    <row r="8" spans="1:28" ht="15">
      <c r="A8" s="35" t="s">
        <v>53</v>
      </c>
      <c r="B8" s="35" t="s">
        <v>54</v>
      </c>
      <c r="C8" s="168">
        <f t="shared" si="0"/>
        <v>9</v>
      </c>
      <c r="D8" s="57"/>
      <c r="E8" s="57"/>
      <c r="F8" s="58"/>
      <c r="G8" s="58"/>
      <c r="H8" s="59">
        <v>2</v>
      </c>
      <c r="I8" s="59"/>
      <c r="J8" s="60">
        <v>2</v>
      </c>
      <c r="K8" s="60"/>
      <c r="L8" s="59"/>
      <c r="M8" s="59"/>
      <c r="N8" s="61"/>
      <c r="O8" s="61"/>
      <c r="Q8" s="57"/>
      <c r="R8" s="57"/>
      <c r="S8" s="58"/>
      <c r="T8" s="58"/>
      <c r="U8" s="59"/>
      <c r="V8" s="59"/>
      <c r="W8" s="60">
        <v>2</v>
      </c>
      <c r="X8" s="60"/>
      <c r="Y8" s="59">
        <v>3</v>
      </c>
      <c r="Z8" s="59"/>
      <c r="AA8" s="61"/>
      <c r="AB8" s="61"/>
    </row>
    <row r="9" spans="1:28" ht="15">
      <c r="A9" s="35" t="s">
        <v>149</v>
      </c>
      <c r="B9" s="35" t="s">
        <v>323</v>
      </c>
      <c r="C9" s="168">
        <f t="shared" si="0"/>
        <v>8</v>
      </c>
      <c r="D9" s="167"/>
      <c r="E9" s="167"/>
      <c r="F9" s="122"/>
      <c r="G9" s="122"/>
      <c r="H9" s="167">
        <v>2</v>
      </c>
      <c r="I9" s="167"/>
      <c r="J9" s="122">
        <v>2</v>
      </c>
      <c r="K9" s="122"/>
      <c r="L9" s="167"/>
      <c r="M9" s="167"/>
      <c r="N9" s="122"/>
      <c r="O9" s="122"/>
      <c r="Q9" s="167"/>
      <c r="R9" s="167"/>
      <c r="S9" s="122"/>
      <c r="T9" s="122"/>
      <c r="U9" s="167">
        <v>2</v>
      </c>
      <c r="V9" s="167">
        <v>2</v>
      </c>
      <c r="W9" s="122"/>
      <c r="X9" s="122"/>
      <c r="Y9" s="167"/>
      <c r="Z9" s="167"/>
      <c r="AA9" s="122"/>
      <c r="AB9" s="122"/>
    </row>
    <row r="10" spans="1:28" ht="15">
      <c r="A10" s="35" t="s">
        <v>48</v>
      </c>
      <c r="B10" s="35" t="s">
        <v>237</v>
      </c>
      <c r="C10" s="168">
        <f t="shared" si="0"/>
        <v>7</v>
      </c>
      <c r="D10" s="167"/>
      <c r="E10" s="167"/>
      <c r="F10" s="122"/>
      <c r="G10" s="122"/>
      <c r="H10" s="167"/>
      <c r="I10" s="167"/>
      <c r="J10" s="122"/>
      <c r="K10" s="122"/>
      <c r="L10" s="167"/>
      <c r="M10" s="167"/>
      <c r="N10" s="122"/>
      <c r="O10" s="122"/>
      <c r="Q10" s="167"/>
      <c r="R10" s="167"/>
      <c r="S10" s="122"/>
      <c r="T10" s="122"/>
      <c r="U10" s="167">
        <v>2</v>
      </c>
      <c r="V10" s="167">
        <v>1</v>
      </c>
      <c r="W10" s="122">
        <v>2</v>
      </c>
      <c r="X10" s="122">
        <v>2</v>
      </c>
      <c r="Y10" s="167"/>
      <c r="Z10" s="167"/>
      <c r="AA10" s="122"/>
      <c r="AB10" s="122"/>
    </row>
    <row r="11" spans="1:28" ht="15">
      <c r="A11" s="35" t="s">
        <v>263</v>
      </c>
      <c r="B11" s="35" t="s">
        <v>145</v>
      </c>
      <c r="C11" s="168">
        <f t="shared" si="0"/>
        <v>4</v>
      </c>
      <c r="D11" s="57"/>
      <c r="E11" s="57"/>
      <c r="F11" s="58"/>
      <c r="G11" s="58"/>
      <c r="H11" s="59">
        <v>2</v>
      </c>
      <c r="I11" s="59"/>
      <c r="J11" s="60">
        <v>2</v>
      </c>
      <c r="K11" s="60"/>
      <c r="L11" s="59"/>
      <c r="M11" s="59"/>
      <c r="N11" s="61"/>
      <c r="O11" s="61"/>
      <c r="Q11" s="57"/>
      <c r="R11" s="57"/>
      <c r="S11" s="58"/>
      <c r="T11" s="58"/>
      <c r="U11" s="59"/>
      <c r="V11" s="59"/>
      <c r="W11" s="60"/>
      <c r="X11" s="60"/>
      <c r="Y11" s="59"/>
      <c r="Z11" s="59"/>
      <c r="AA11" s="61"/>
      <c r="AB11" s="61"/>
    </row>
    <row r="12" spans="1:28" ht="15">
      <c r="A12" s="35" t="s">
        <v>37</v>
      </c>
      <c r="B12" s="35" t="s">
        <v>95</v>
      </c>
      <c r="C12" s="168">
        <f t="shared" si="0"/>
        <v>4</v>
      </c>
      <c r="D12" s="167">
        <v>2</v>
      </c>
      <c r="E12" s="167">
        <v>2</v>
      </c>
      <c r="F12" s="122"/>
      <c r="G12" s="122"/>
      <c r="H12" s="167"/>
      <c r="I12" s="167"/>
      <c r="J12" s="122"/>
      <c r="K12" s="122"/>
      <c r="L12" s="167"/>
      <c r="M12" s="167"/>
      <c r="N12" s="122"/>
      <c r="O12" s="122"/>
      <c r="Q12" s="167"/>
      <c r="R12" s="167"/>
      <c r="S12" s="122"/>
      <c r="T12" s="122"/>
      <c r="U12" s="167"/>
      <c r="V12" s="167"/>
      <c r="W12" s="122"/>
      <c r="X12" s="122"/>
      <c r="Y12" s="167"/>
      <c r="Z12" s="167"/>
      <c r="AA12" s="122"/>
      <c r="AB12" s="122"/>
    </row>
    <row r="13" spans="1:28" ht="15">
      <c r="A13" s="35" t="s">
        <v>50</v>
      </c>
      <c r="B13" s="35" t="s">
        <v>266</v>
      </c>
      <c r="C13" s="168">
        <f t="shared" si="0"/>
        <v>3</v>
      </c>
      <c r="D13" s="167"/>
      <c r="E13" s="167"/>
      <c r="F13" s="122"/>
      <c r="G13" s="122"/>
      <c r="H13" s="167"/>
      <c r="I13" s="167"/>
      <c r="J13" s="122"/>
      <c r="K13" s="122"/>
      <c r="L13" s="167"/>
      <c r="M13" s="167"/>
      <c r="N13" s="122"/>
      <c r="O13" s="122"/>
      <c r="Q13" s="167"/>
      <c r="R13" s="167"/>
      <c r="S13" s="122"/>
      <c r="T13" s="122"/>
      <c r="U13" s="167"/>
      <c r="V13" s="167"/>
      <c r="W13" s="122"/>
      <c r="X13" s="122"/>
      <c r="Y13" s="167">
        <v>3</v>
      </c>
      <c r="Z13" s="167"/>
      <c r="AA13" s="122"/>
      <c r="AB13" s="122"/>
    </row>
    <row r="14" spans="1:28" ht="15">
      <c r="A14" s="35" t="s">
        <v>155</v>
      </c>
      <c r="B14" s="35" t="s">
        <v>251</v>
      </c>
      <c r="C14" s="168">
        <f t="shared" si="0"/>
        <v>3</v>
      </c>
      <c r="D14" s="167"/>
      <c r="E14" s="167"/>
      <c r="F14" s="122">
        <v>1</v>
      </c>
      <c r="G14" s="122"/>
      <c r="H14" s="167">
        <v>2</v>
      </c>
      <c r="I14" s="167"/>
      <c r="J14" s="122"/>
      <c r="K14" s="122"/>
      <c r="L14" s="167"/>
      <c r="M14" s="167"/>
      <c r="N14" s="122"/>
      <c r="O14" s="122"/>
      <c r="Q14" s="167"/>
      <c r="R14" s="167"/>
      <c r="S14" s="122"/>
      <c r="T14" s="122"/>
      <c r="U14" s="167"/>
      <c r="V14" s="167"/>
      <c r="W14" s="122"/>
      <c r="X14" s="122"/>
      <c r="Y14" s="167"/>
      <c r="Z14" s="167"/>
      <c r="AA14" s="122"/>
      <c r="AB14" s="122"/>
    </row>
    <row r="15" spans="1:28" ht="15">
      <c r="A15" s="35" t="s">
        <v>98</v>
      </c>
      <c r="B15" s="35" t="s">
        <v>250</v>
      </c>
      <c r="C15" s="168">
        <f t="shared" si="0"/>
        <v>2</v>
      </c>
      <c r="D15" s="57"/>
      <c r="E15" s="57"/>
      <c r="F15" s="58"/>
      <c r="G15" s="58"/>
      <c r="H15" s="59"/>
      <c r="I15" s="59"/>
      <c r="J15" s="60"/>
      <c r="K15" s="60"/>
      <c r="L15" s="59"/>
      <c r="M15" s="59"/>
      <c r="N15" s="61"/>
      <c r="O15" s="61"/>
      <c r="Q15" s="57"/>
      <c r="R15" s="57"/>
      <c r="S15" s="58"/>
      <c r="T15" s="58"/>
      <c r="U15" s="59">
        <v>2</v>
      </c>
      <c r="V15" s="59"/>
      <c r="W15" s="60"/>
      <c r="X15" s="60"/>
      <c r="Y15" s="59"/>
      <c r="Z15" s="59"/>
      <c r="AA15" s="61"/>
      <c r="AB15" s="61"/>
    </row>
    <row r="16" spans="1:28" ht="15">
      <c r="A16" s="35" t="s">
        <v>72</v>
      </c>
      <c r="B16" s="35" t="s">
        <v>267</v>
      </c>
      <c r="C16" s="168">
        <f t="shared" si="0"/>
        <v>2</v>
      </c>
      <c r="D16" s="57">
        <v>2</v>
      </c>
      <c r="E16" s="57"/>
      <c r="F16" s="58"/>
      <c r="G16" s="58"/>
      <c r="H16" s="59"/>
      <c r="I16" s="59"/>
      <c r="J16" s="60"/>
      <c r="K16" s="60"/>
      <c r="L16" s="59"/>
      <c r="M16" s="59"/>
      <c r="N16" s="61"/>
      <c r="O16" s="61"/>
      <c r="Q16" s="57"/>
      <c r="R16" s="57"/>
      <c r="S16" s="58"/>
      <c r="T16" s="58"/>
      <c r="U16" s="59"/>
      <c r="V16" s="59"/>
      <c r="W16" s="60"/>
      <c r="X16" s="60"/>
      <c r="Y16" s="59"/>
      <c r="Z16" s="59"/>
      <c r="AA16" s="61"/>
      <c r="AB16" s="61"/>
    </row>
    <row r="17" spans="1:28" ht="15">
      <c r="A17" s="35" t="s">
        <v>84</v>
      </c>
      <c r="B17" s="35" t="s">
        <v>324</v>
      </c>
      <c r="C17" s="168">
        <f t="shared" si="0"/>
        <v>2</v>
      </c>
      <c r="D17" s="57">
        <v>2</v>
      </c>
      <c r="E17" s="57"/>
      <c r="F17" s="58"/>
      <c r="G17" s="58"/>
      <c r="H17" s="59"/>
      <c r="I17" s="59"/>
      <c r="J17" s="60"/>
      <c r="K17" s="60"/>
      <c r="L17" s="59"/>
      <c r="M17" s="59"/>
      <c r="N17" s="61"/>
      <c r="O17" s="61"/>
      <c r="Q17" s="57"/>
      <c r="R17" s="57"/>
      <c r="S17" s="58"/>
      <c r="T17" s="58"/>
      <c r="U17" s="59"/>
      <c r="V17" s="59"/>
      <c r="W17" s="60"/>
      <c r="X17" s="60"/>
      <c r="Y17" s="59"/>
      <c r="Z17" s="59"/>
      <c r="AA17" s="61"/>
      <c r="AB17" s="61"/>
    </row>
    <row r="18" spans="1:28" ht="15">
      <c r="A18" s="35" t="s">
        <v>171</v>
      </c>
      <c r="B18" s="35" t="s">
        <v>203</v>
      </c>
      <c r="C18" s="168">
        <f t="shared" si="0"/>
        <v>2</v>
      </c>
      <c r="D18" s="167">
        <v>1</v>
      </c>
      <c r="E18" s="167">
        <v>1</v>
      </c>
      <c r="F18" s="169"/>
      <c r="G18" s="169"/>
      <c r="H18" s="167"/>
      <c r="I18" s="167"/>
      <c r="J18" s="122"/>
      <c r="K18" s="122"/>
      <c r="L18" s="167"/>
      <c r="M18" s="167"/>
      <c r="N18" s="122"/>
      <c r="O18" s="122"/>
      <c r="Q18" s="167"/>
      <c r="R18" s="167"/>
      <c r="S18" s="169"/>
      <c r="T18" s="169"/>
      <c r="U18" s="167"/>
      <c r="V18" s="167"/>
      <c r="W18" s="122"/>
      <c r="X18" s="122"/>
      <c r="Y18" s="167"/>
      <c r="Z18" s="167"/>
      <c r="AA18" s="122"/>
      <c r="AB18" s="122"/>
    </row>
    <row r="19" spans="1:28" ht="15" hidden="1">
      <c r="A19" s="35" t="s">
        <v>128</v>
      </c>
      <c r="B19" s="35" t="s">
        <v>129</v>
      </c>
      <c r="C19" s="168">
        <f t="shared" si="0"/>
        <v>0</v>
      </c>
      <c r="D19" s="167"/>
      <c r="E19" s="167"/>
      <c r="F19" s="122"/>
      <c r="G19" s="122"/>
      <c r="H19" s="167"/>
      <c r="I19" s="167"/>
      <c r="J19" s="122"/>
      <c r="K19" s="122"/>
      <c r="L19" s="167"/>
      <c r="M19" s="167"/>
      <c r="N19" s="122"/>
      <c r="O19" s="122"/>
      <c r="Q19" s="167"/>
      <c r="R19" s="167"/>
      <c r="S19" s="122"/>
      <c r="T19" s="122"/>
      <c r="U19" s="167"/>
      <c r="V19" s="167"/>
      <c r="W19" s="122"/>
      <c r="X19" s="122"/>
      <c r="Y19" s="167"/>
      <c r="Z19" s="167"/>
      <c r="AA19" s="122"/>
      <c r="AB19" s="122"/>
    </row>
    <row r="20" spans="1:28" ht="15" hidden="1">
      <c r="A20" s="35" t="s">
        <v>135</v>
      </c>
      <c r="B20" s="90" t="s">
        <v>159</v>
      </c>
      <c r="C20" s="168">
        <f t="shared" si="0"/>
        <v>0</v>
      </c>
      <c r="D20" s="57"/>
      <c r="E20" s="57"/>
      <c r="F20" s="58"/>
      <c r="G20" s="58"/>
      <c r="H20" s="59"/>
      <c r="I20" s="59"/>
      <c r="J20" s="60"/>
      <c r="K20" s="60"/>
      <c r="L20" s="59"/>
      <c r="M20" s="59"/>
      <c r="N20" s="61"/>
      <c r="O20" s="61"/>
      <c r="Q20" s="57"/>
      <c r="R20" s="57"/>
      <c r="S20" s="58"/>
      <c r="T20" s="58"/>
      <c r="U20" s="59"/>
      <c r="V20" s="59"/>
      <c r="W20" s="60"/>
      <c r="X20" s="60"/>
      <c r="Y20" s="59"/>
      <c r="Z20" s="59"/>
      <c r="AA20" s="61"/>
      <c r="AB20" s="61"/>
    </row>
    <row r="21" spans="1:28" ht="15" hidden="1">
      <c r="A21" s="35" t="s">
        <v>58</v>
      </c>
      <c r="B21" s="35" t="s">
        <v>59</v>
      </c>
      <c r="C21" s="168">
        <f t="shared" si="0"/>
        <v>0</v>
      </c>
      <c r="D21" s="57"/>
      <c r="E21" s="57"/>
      <c r="F21" s="58"/>
      <c r="G21" s="58"/>
      <c r="H21" s="59"/>
      <c r="I21" s="59"/>
      <c r="J21" s="60"/>
      <c r="K21" s="60"/>
      <c r="L21" s="59"/>
      <c r="M21" s="59"/>
      <c r="N21" s="61"/>
      <c r="O21" s="61"/>
      <c r="Q21" s="57"/>
      <c r="R21" s="57"/>
      <c r="S21" s="58"/>
      <c r="T21" s="58"/>
      <c r="U21" s="59"/>
      <c r="V21" s="59"/>
      <c r="W21" s="60"/>
      <c r="X21" s="60"/>
      <c r="Y21" s="59"/>
      <c r="Z21" s="59"/>
      <c r="AA21" s="61"/>
      <c r="AB21" s="61"/>
    </row>
    <row r="22" spans="1:28" ht="15" hidden="1">
      <c r="A22" s="35" t="s">
        <v>49</v>
      </c>
      <c r="B22" s="90" t="s">
        <v>113</v>
      </c>
      <c r="C22" s="168">
        <f t="shared" si="0"/>
        <v>0</v>
      </c>
      <c r="D22" s="167"/>
      <c r="E22" s="167"/>
      <c r="F22" s="122"/>
      <c r="G22" s="122"/>
      <c r="H22" s="167"/>
      <c r="I22" s="167"/>
      <c r="J22" s="122"/>
      <c r="K22" s="122"/>
      <c r="L22" s="167"/>
      <c r="M22" s="167"/>
      <c r="N22" s="122"/>
      <c r="O22" s="122"/>
      <c r="Q22" s="167"/>
      <c r="R22" s="167"/>
      <c r="S22" s="122"/>
      <c r="T22" s="122"/>
      <c r="U22" s="167"/>
      <c r="V22" s="167"/>
      <c r="W22" s="122"/>
      <c r="X22" s="122"/>
      <c r="Y22" s="167"/>
      <c r="Z22" s="167"/>
      <c r="AA22" s="122"/>
      <c r="AB22" s="122"/>
    </row>
    <row r="23" spans="1:28" ht="15" hidden="1">
      <c r="A23" s="35" t="s">
        <v>106</v>
      </c>
      <c r="B23" s="35" t="s">
        <v>45</v>
      </c>
      <c r="C23" s="168">
        <f t="shared" si="0"/>
        <v>0</v>
      </c>
      <c r="D23" s="57"/>
      <c r="E23" s="57"/>
      <c r="F23" s="58"/>
      <c r="G23" s="58"/>
      <c r="H23" s="59"/>
      <c r="I23" s="59"/>
      <c r="J23" s="60"/>
      <c r="K23" s="60"/>
      <c r="L23" s="59"/>
      <c r="M23" s="59"/>
      <c r="N23" s="61"/>
      <c r="O23" s="61"/>
      <c r="Q23" s="57"/>
      <c r="R23" s="57"/>
      <c r="S23" s="58"/>
      <c r="T23" s="58"/>
      <c r="U23" s="59"/>
      <c r="V23" s="59"/>
      <c r="W23" s="60"/>
      <c r="X23" s="60"/>
      <c r="Y23" s="59"/>
      <c r="Z23" s="59"/>
      <c r="AA23" s="61"/>
      <c r="AB23" s="61"/>
    </row>
    <row r="24" spans="1:28" ht="15" hidden="1">
      <c r="A24" s="35" t="s">
        <v>50</v>
      </c>
      <c r="B24" s="90" t="s">
        <v>36</v>
      </c>
      <c r="C24" s="168">
        <f t="shared" si="0"/>
        <v>0</v>
      </c>
      <c r="D24" s="167"/>
      <c r="E24" s="167"/>
      <c r="F24" s="122"/>
      <c r="G24" s="122"/>
      <c r="H24" s="167"/>
      <c r="I24" s="167"/>
      <c r="J24" s="122"/>
      <c r="K24" s="122"/>
      <c r="L24" s="167"/>
      <c r="M24" s="167"/>
      <c r="N24" s="122"/>
      <c r="O24" s="122"/>
      <c r="Q24" s="167"/>
      <c r="R24" s="167"/>
      <c r="S24" s="122"/>
      <c r="T24" s="122"/>
      <c r="U24" s="167"/>
      <c r="V24" s="167"/>
      <c r="W24" s="122"/>
      <c r="X24" s="122"/>
      <c r="Y24" s="167"/>
      <c r="Z24" s="167"/>
      <c r="AA24" s="122"/>
      <c r="AB24" s="122"/>
    </row>
    <row r="25" spans="1:28" ht="15" hidden="1">
      <c r="A25" s="35" t="s">
        <v>206</v>
      </c>
      <c r="B25" s="35" t="s">
        <v>153</v>
      </c>
      <c r="C25" s="168">
        <f t="shared" si="0"/>
        <v>0</v>
      </c>
      <c r="D25" s="167"/>
      <c r="E25" s="167"/>
      <c r="F25" s="122"/>
      <c r="G25" s="122"/>
      <c r="H25" s="167"/>
      <c r="I25" s="167"/>
      <c r="J25" s="122"/>
      <c r="K25" s="122"/>
      <c r="L25" s="167"/>
      <c r="M25" s="167"/>
      <c r="N25" s="122"/>
      <c r="O25" s="122"/>
      <c r="Q25" s="167"/>
      <c r="R25" s="167"/>
      <c r="S25" s="122"/>
      <c r="T25" s="122"/>
      <c r="U25" s="167"/>
      <c r="V25" s="167"/>
      <c r="W25" s="122"/>
      <c r="X25" s="122"/>
      <c r="Y25" s="167"/>
      <c r="Z25" s="167"/>
      <c r="AA25" s="122"/>
      <c r="AB25" s="122"/>
    </row>
    <row r="26" spans="1:28" ht="15" hidden="1">
      <c r="A26" s="35" t="s">
        <v>128</v>
      </c>
      <c r="B26" s="35" t="s">
        <v>38</v>
      </c>
      <c r="C26" s="168">
        <f t="shared" si="0"/>
        <v>0</v>
      </c>
      <c r="D26" s="167"/>
      <c r="E26" s="167"/>
      <c r="F26" s="122"/>
      <c r="G26" s="122"/>
      <c r="H26" s="167"/>
      <c r="I26" s="167"/>
      <c r="J26" s="122"/>
      <c r="K26" s="122"/>
      <c r="L26" s="167"/>
      <c r="M26" s="167"/>
      <c r="N26" s="122"/>
      <c r="O26" s="122"/>
      <c r="Q26" s="167"/>
      <c r="R26" s="167"/>
      <c r="S26" s="122"/>
      <c r="T26" s="122"/>
      <c r="U26" s="167"/>
      <c r="V26" s="167"/>
      <c r="W26" s="122"/>
      <c r="X26" s="122"/>
      <c r="Y26" s="167"/>
      <c r="Z26" s="167"/>
      <c r="AA26" s="122"/>
      <c r="AB26" s="122"/>
    </row>
    <row r="27" spans="1:28" ht="15" customHeight="1" hidden="1">
      <c r="A27" s="35" t="s">
        <v>156</v>
      </c>
      <c r="B27" s="35" t="s">
        <v>110</v>
      </c>
      <c r="C27" s="168">
        <f t="shared" si="0"/>
        <v>0</v>
      </c>
      <c r="D27" s="167"/>
      <c r="E27" s="167"/>
      <c r="F27" s="122"/>
      <c r="G27" s="122"/>
      <c r="H27" s="167"/>
      <c r="I27" s="167"/>
      <c r="J27" s="122"/>
      <c r="K27" s="122"/>
      <c r="L27" s="167"/>
      <c r="M27" s="167"/>
      <c r="N27" s="122"/>
      <c r="O27" s="122"/>
      <c r="Q27" s="167"/>
      <c r="R27" s="167"/>
      <c r="S27" s="122"/>
      <c r="T27" s="122"/>
      <c r="U27" s="167"/>
      <c r="V27" s="167"/>
      <c r="W27" s="122"/>
      <c r="X27" s="122"/>
      <c r="Y27" s="167"/>
      <c r="Z27" s="167"/>
      <c r="AA27" s="122"/>
      <c r="AB27" s="122"/>
    </row>
    <row r="28" spans="1:3" ht="15" customHeight="1" hidden="1">
      <c r="A28" s="35" t="s">
        <v>294</v>
      </c>
      <c r="B28" s="35" t="s">
        <v>295</v>
      </c>
      <c r="C28" s="168">
        <f t="shared" si="0"/>
        <v>0</v>
      </c>
    </row>
    <row r="29" spans="1:36" ht="15" customHeight="1" hidden="1">
      <c r="A29" s="35" t="s">
        <v>49</v>
      </c>
      <c r="B29" s="90" t="s">
        <v>112</v>
      </c>
      <c r="C29" s="168">
        <f t="shared" si="0"/>
        <v>0</v>
      </c>
      <c r="D29" s="167"/>
      <c r="E29" s="167"/>
      <c r="F29" s="169"/>
      <c r="G29" s="169"/>
      <c r="H29" s="167"/>
      <c r="I29" s="167"/>
      <c r="J29" s="122"/>
      <c r="K29" s="122"/>
      <c r="L29" s="167"/>
      <c r="M29" s="167"/>
      <c r="N29" s="122"/>
      <c r="O29" s="122"/>
      <c r="P29" s="174"/>
      <c r="Q29" s="167"/>
      <c r="R29" s="167"/>
      <c r="S29" s="169"/>
      <c r="T29" s="169"/>
      <c r="U29" s="167"/>
      <c r="V29" s="167"/>
      <c r="W29" s="122"/>
      <c r="X29" s="122"/>
      <c r="Y29" s="167"/>
      <c r="Z29" s="167"/>
      <c r="AA29" s="122"/>
      <c r="AB29" s="122"/>
      <c r="AC29" s="56"/>
      <c r="AD29" s="56"/>
      <c r="AE29" s="56"/>
      <c r="AF29" s="56"/>
      <c r="AG29" s="56"/>
      <c r="AH29" s="56"/>
      <c r="AI29" s="56"/>
      <c r="AJ29" s="56"/>
    </row>
    <row r="30" spans="1:28" ht="15" customHeight="1" hidden="1">
      <c r="A30" s="35" t="s">
        <v>256</v>
      </c>
      <c r="B30" s="35" t="s">
        <v>257</v>
      </c>
      <c r="C30" s="168">
        <f t="shared" si="0"/>
        <v>0</v>
      </c>
      <c r="D30" s="57"/>
      <c r="E30" s="57"/>
      <c r="F30" s="58"/>
      <c r="G30" s="58"/>
      <c r="H30" s="59"/>
      <c r="I30" s="59"/>
      <c r="J30" s="60"/>
      <c r="K30" s="60"/>
      <c r="L30" s="59"/>
      <c r="M30" s="59"/>
      <c r="N30" s="61"/>
      <c r="O30" s="61"/>
      <c r="Q30" s="57"/>
      <c r="R30" s="57"/>
      <c r="S30" s="58"/>
      <c r="T30" s="58"/>
      <c r="U30" s="59"/>
      <c r="V30" s="59"/>
      <c r="W30" s="60"/>
      <c r="X30" s="60"/>
      <c r="Y30" s="59"/>
      <c r="Z30" s="59"/>
      <c r="AA30" s="61"/>
      <c r="AB30" s="61"/>
    </row>
    <row r="31" spans="1:28" ht="15" customHeight="1" hidden="1">
      <c r="A31" s="35" t="s">
        <v>70</v>
      </c>
      <c r="B31" s="35" t="s">
        <v>260</v>
      </c>
      <c r="C31" s="168">
        <f t="shared" si="0"/>
        <v>0</v>
      </c>
      <c r="D31" s="57"/>
      <c r="E31" s="57"/>
      <c r="F31" s="58"/>
      <c r="G31" s="58"/>
      <c r="H31" s="59"/>
      <c r="I31" s="59"/>
      <c r="J31" s="60"/>
      <c r="K31" s="60"/>
      <c r="L31" s="59"/>
      <c r="M31" s="59"/>
      <c r="N31" s="61"/>
      <c r="O31" s="61"/>
      <c r="Q31" s="57"/>
      <c r="R31" s="57"/>
      <c r="S31" s="58"/>
      <c r="T31" s="58"/>
      <c r="U31" s="59"/>
      <c r="V31" s="59"/>
      <c r="W31" s="60"/>
      <c r="X31" s="60"/>
      <c r="Y31" s="59"/>
      <c r="Z31" s="59"/>
      <c r="AA31" s="61"/>
      <c r="AB31" s="61"/>
    </row>
    <row r="32" spans="1:28" ht="15" customHeight="1" hidden="1">
      <c r="A32" s="35" t="s">
        <v>89</v>
      </c>
      <c r="B32" s="35" t="s">
        <v>207</v>
      </c>
      <c r="C32" s="168">
        <f t="shared" si="0"/>
        <v>0</v>
      </c>
      <c r="D32" s="167"/>
      <c r="E32" s="167"/>
      <c r="F32" s="122"/>
      <c r="G32" s="122"/>
      <c r="H32" s="167"/>
      <c r="I32" s="167"/>
      <c r="J32" s="122"/>
      <c r="K32" s="122"/>
      <c r="L32" s="167"/>
      <c r="M32" s="167"/>
      <c r="N32" s="122"/>
      <c r="O32" s="122"/>
      <c r="Q32" s="167"/>
      <c r="R32" s="167"/>
      <c r="S32" s="122"/>
      <c r="T32" s="122"/>
      <c r="U32" s="167"/>
      <c r="V32" s="167"/>
      <c r="W32" s="122"/>
      <c r="X32" s="122"/>
      <c r="Y32" s="167"/>
      <c r="Z32" s="167"/>
      <c r="AA32" s="122"/>
      <c r="AB32" s="122"/>
    </row>
    <row r="33" spans="1:28" ht="15" customHeight="1" hidden="1">
      <c r="A33" s="35" t="s">
        <v>134</v>
      </c>
      <c r="B33" s="90" t="s">
        <v>158</v>
      </c>
      <c r="C33" s="168">
        <f t="shared" si="0"/>
        <v>0</v>
      </c>
      <c r="D33" s="167"/>
      <c r="E33" s="167"/>
      <c r="F33" s="122"/>
      <c r="G33" s="122"/>
      <c r="H33" s="167"/>
      <c r="I33" s="167"/>
      <c r="J33" s="122"/>
      <c r="K33" s="122"/>
      <c r="L33" s="167"/>
      <c r="M33" s="167"/>
      <c r="N33" s="122"/>
      <c r="O33" s="122"/>
      <c r="Q33" s="167"/>
      <c r="R33" s="167"/>
      <c r="S33" s="122"/>
      <c r="T33" s="122"/>
      <c r="U33" s="167"/>
      <c r="V33" s="167"/>
      <c r="W33" s="122"/>
      <c r="X33" s="122"/>
      <c r="Y33" s="167"/>
      <c r="Z33" s="167"/>
      <c r="AA33" s="122"/>
      <c r="AB33" s="122"/>
    </row>
    <row r="34" spans="1:28" ht="15" customHeight="1" hidden="1">
      <c r="A34" s="35" t="s">
        <v>169</v>
      </c>
      <c r="B34" s="35" t="s">
        <v>252</v>
      </c>
      <c r="C34" s="168">
        <f t="shared" si="0"/>
        <v>0</v>
      </c>
      <c r="D34" s="57"/>
      <c r="E34" s="57"/>
      <c r="F34" s="58"/>
      <c r="G34" s="58"/>
      <c r="H34" s="59"/>
      <c r="I34" s="59"/>
      <c r="J34" s="60"/>
      <c r="K34" s="60"/>
      <c r="L34" s="59"/>
      <c r="M34" s="59"/>
      <c r="N34" s="61"/>
      <c r="O34" s="61"/>
      <c r="Q34" s="57"/>
      <c r="R34" s="57"/>
      <c r="S34" s="58"/>
      <c r="T34" s="58"/>
      <c r="U34" s="59"/>
      <c r="V34" s="59"/>
      <c r="W34" s="60"/>
      <c r="X34" s="60"/>
      <c r="Y34" s="59"/>
      <c r="Z34" s="59"/>
      <c r="AA34" s="61"/>
      <c r="AB34" s="61"/>
    </row>
    <row r="35" spans="1:28" ht="15" customHeight="1" hidden="1">
      <c r="A35" s="35" t="s">
        <v>49</v>
      </c>
      <c r="B35" s="35" t="s">
        <v>109</v>
      </c>
      <c r="C35" s="168">
        <f t="shared" si="0"/>
        <v>0</v>
      </c>
      <c r="D35" s="57"/>
      <c r="E35" s="57"/>
      <c r="F35" s="58"/>
      <c r="G35" s="58"/>
      <c r="H35" s="59"/>
      <c r="I35" s="59"/>
      <c r="J35" s="60"/>
      <c r="K35" s="60"/>
      <c r="L35" s="59"/>
      <c r="M35" s="59"/>
      <c r="N35" s="61"/>
      <c r="O35" s="61"/>
      <c r="Q35" s="57"/>
      <c r="R35" s="57"/>
      <c r="S35" s="58"/>
      <c r="T35" s="58"/>
      <c r="U35" s="59"/>
      <c r="V35" s="59"/>
      <c r="W35" s="60"/>
      <c r="X35" s="60"/>
      <c r="Y35" s="59"/>
      <c r="Z35" s="59"/>
      <c r="AA35" s="61"/>
      <c r="AB35" s="61"/>
    </row>
    <row r="36" spans="1:28" ht="15" customHeight="1" hidden="1">
      <c r="A36" s="35" t="s">
        <v>331</v>
      </c>
      <c r="B36" s="35" t="s">
        <v>332</v>
      </c>
      <c r="C36" s="168">
        <f aca="true" t="shared" si="1" ref="C36:C67">SUM(D36:AB36)</f>
        <v>0</v>
      </c>
      <c r="D36" s="57"/>
      <c r="E36" s="57"/>
      <c r="F36" s="58"/>
      <c r="G36" s="58"/>
      <c r="H36" s="59"/>
      <c r="I36" s="59"/>
      <c r="J36" s="60"/>
      <c r="K36" s="60"/>
      <c r="L36" s="59"/>
      <c r="M36" s="59"/>
      <c r="N36" s="61"/>
      <c r="O36" s="61"/>
      <c r="Q36" s="57"/>
      <c r="R36" s="57"/>
      <c r="S36" s="58"/>
      <c r="T36" s="58"/>
      <c r="U36" s="59"/>
      <c r="V36" s="59"/>
      <c r="W36" s="60"/>
      <c r="X36" s="60"/>
      <c r="Y36" s="59"/>
      <c r="Z36" s="59"/>
      <c r="AA36" s="61"/>
      <c r="AB36" s="61"/>
    </row>
    <row r="37" spans="1:28" ht="15" customHeight="1" hidden="1">
      <c r="A37" s="35" t="s">
        <v>329</v>
      </c>
      <c r="B37" s="35" t="s">
        <v>330</v>
      </c>
      <c r="C37" s="168">
        <f t="shared" si="1"/>
        <v>0</v>
      </c>
      <c r="D37" s="167"/>
      <c r="E37" s="167"/>
      <c r="F37" s="122"/>
      <c r="G37" s="122"/>
      <c r="H37" s="167"/>
      <c r="I37" s="167"/>
      <c r="J37" s="122"/>
      <c r="K37" s="122"/>
      <c r="L37" s="167"/>
      <c r="M37" s="167"/>
      <c r="N37" s="122"/>
      <c r="O37" s="122"/>
      <c r="Q37" s="167"/>
      <c r="R37" s="167"/>
      <c r="S37" s="122"/>
      <c r="T37" s="122"/>
      <c r="U37" s="167"/>
      <c r="V37" s="167"/>
      <c r="W37" s="122"/>
      <c r="X37" s="122"/>
      <c r="Y37" s="167"/>
      <c r="Z37" s="167"/>
      <c r="AA37" s="122"/>
      <c r="AB37" s="122"/>
    </row>
    <row r="38" spans="1:28" ht="15" customHeight="1" hidden="1">
      <c r="A38" s="35" t="s">
        <v>196</v>
      </c>
      <c r="B38" s="35" t="s">
        <v>322</v>
      </c>
      <c r="C38" s="168">
        <f t="shared" si="1"/>
        <v>0</v>
      </c>
      <c r="D38" s="167"/>
      <c r="E38" s="167"/>
      <c r="F38" s="122"/>
      <c r="G38" s="122"/>
      <c r="H38" s="167"/>
      <c r="I38" s="167"/>
      <c r="J38" s="122"/>
      <c r="K38" s="122"/>
      <c r="L38" s="167"/>
      <c r="M38" s="167"/>
      <c r="N38" s="122"/>
      <c r="O38" s="122"/>
      <c r="Q38" s="167"/>
      <c r="R38" s="167"/>
      <c r="S38" s="122"/>
      <c r="T38" s="122"/>
      <c r="U38" s="167"/>
      <c r="V38" s="167"/>
      <c r="W38" s="122"/>
      <c r="X38" s="122"/>
      <c r="Y38" s="167"/>
      <c r="Z38" s="167"/>
      <c r="AA38" s="122"/>
      <c r="AB38" s="122"/>
    </row>
    <row r="39" spans="1:28" ht="15" customHeight="1" hidden="1">
      <c r="A39" s="35" t="s">
        <v>168</v>
      </c>
      <c r="B39" s="35" t="s">
        <v>107</v>
      </c>
      <c r="C39" s="168">
        <f t="shared" si="1"/>
        <v>0</v>
      </c>
      <c r="D39" s="167"/>
      <c r="E39" s="167"/>
      <c r="F39" s="169"/>
      <c r="G39" s="169"/>
      <c r="H39" s="167"/>
      <c r="I39" s="167"/>
      <c r="J39" s="122"/>
      <c r="K39" s="122"/>
      <c r="L39" s="167"/>
      <c r="M39" s="167"/>
      <c r="N39" s="122"/>
      <c r="O39" s="122"/>
      <c r="Q39" s="167"/>
      <c r="R39" s="167"/>
      <c r="S39" s="169"/>
      <c r="T39" s="169"/>
      <c r="U39" s="167"/>
      <c r="V39" s="167"/>
      <c r="W39" s="122"/>
      <c r="X39" s="122"/>
      <c r="Y39" s="167"/>
      <c r="Z39" s="167"/>
      <c r="AA39" s="122"/>
      <c r="AB39" s="122"/>
    </row>
    <row r="40" spans="1:28" ht="15" customHeight="1" hidden="1">
      <c r="A40" s="35" t="s">
        <v>46</v>
      </c>
      <c r="B40" s="35" t="s">
        <v>99</v>
      </c>
      <c r="C40" s="168">
        <f t="shared" si="1"/>
        <v>0</v>
      </c>
      <c r="D40" s="57"/>
      <c r="E40" s="57"/>
      <c r="F40" s="58"/>
      <c r="G40" s="58"/>
      <c r="H40" s="59"/>
      <c r="I40" s="59"/>
      <c r="J40" s="60"/>
      <c r="K40" s="60"/>
      <c r="L40" s="59"/>
      <c r="M40" s="59"/>
      <c r="N40" s="61"/>
      <c r="O40" s="61"/>
      <c r="Q40" s="57"/>
      <c r="R40" s="57"/>
      <c r="S40" s="58"/>
      <c r="T40" s="58"/>
      <c r="U40" s="59"/>
      <c r="V40" s="59"/>
      <c r="W40" s="60"/>
      <c r="X40" s="60"/>
      <c r="Y40" s="59"/>
      <c r="Z40" s="59"/>
      <c r="AA40" s="61"/>
      <c r="AB40" s="61"/>
    </row>
    <row r="41" spans="1:28" ht="15" customHeight="1" hidden="1">
      <c r="A41" s="86" t="s">
        <v>106</v>
      </c>
      <c r="B41" s="86" t="s">
        <v>241</v>
      </c>
      <c r="C41" s="168">
        <f t="shared" si="1"/>
        <v>0</v>
      </c>
      <c r="D41" s="167"/>
      <c r="E41" s="167"/>
      <c r="F41" s="122"/>
      <c r="G41" s="122"/>
      <c r="H41" s="167"/>
      <c r="I41" s="167"/>
      <c r="J41" s="122"/>
      <c r="K41" s="122"/>
      <c r="L41" s="167"/>
      <c r="M41" s="167"/>
      <c r="N41" s="122"/>
      <c r="O41" s="122"/>
      <c r="Q41" s="167"/>
      <c r="R41" s="167"/>
      <c r="S41" s="122"/>
      <c r="T41" s="122"/>
      <c r="U41" s="167"/>
      <c r="V41" s="167"/>
      <c r="W41" s="122"/>
      <c r="X41" s="122"/>
      <c r="Y41" s="167"/>
      <c r="Z41" s="167"/>
      <c r="AA41" s="122"/>
      <c r="AB41" s="122"/>
    </row>
    <row r="42" spans="1:28" ht="15" customHeight="1" hidden="1">
      <c r="A42" s="35" t="s">
        <v>249</v>
      </c>
      <c r="B42" s="35" t="s">
        <v>138</v>
      </c>
      <c r="C42" s="168">
        <f t="shared" si="1"/>
        <v>0</v>
      </c>
      <c r="D42" s="167"/>
      <c r="E42" s="167"/>
      <c r="F42" s="122"/>
      <c r="G42" s="122"/>
      <c r="H42" s="167"/>
      <c r="I42" s="167"/>
      <c r="J42" s="122"/>
      <c r="K42" s="122"/>
      <c r="L42" s="167"/>
      <c r="M42" s="167"/>
      <c r="N42" s="122"/>
      <c r="O42" s="122"/>
      <c r="Q42" s="167"/>
      <c r="R42" s="167"/>
      <c r="S42" s="122"/>
      <c r="T42" s="122"/>
      <c r="U42" s="167"/>
      <c r="V42" s="167"/>
      <c r="W42" s="122"/>
      <c r="X42" s="122"/>
      <c r="Y42" s="167"/>
      <c r="Z42" s="167"/>
      <c r="AA42" s="122"/>
      <c r="AB42" s="122"/>
    </row>
    <row r="43" spans="1:28" ht="15" customHeight="1" hidden="1">
      <c r="A43" s="35" t="s">
        <v>313</v>
      </c>
      <c r="B43" s="35" t="s">
        <v>314</v>
      </c>
      <c r="C43" s="168">
        <f t="shared" si="1"/>
        <v>0</v>
      </c>
      <c r="D43" s="167"/>
      <c r="E43" s="167"/>
      <c r="F43" s="122"/>
      <c r="G43" s="122"/>
      <c r="H43" s="167"/>
      <c r="I43" s="167"/>
      <c r="J43" s="122"/>
      <c r="K43" s="122"/>
      <c r="L43" s="167"/>
      <c r="M43" s="167"/>
      <c r="N43" s="122"/>
      <c r="O43" s="122"/>
      <c r="Q43" s="167"/>
      <c r="R43" s="167"/>
      <c r="S43" s="122"/>
      <c r="T43" s="122"/>
      <c r="U43" s="167"/>
      <c r="V43" s="167"/>
      <c r="W43" s="122"/>
      <c r="X43" s="122"/>
      <c r="Y43" s="167"/>
      <c r="Z43" s="167"/>
      <c r="AA43" s="122"/>
      <c r="AB43" s="122"/>
    </row>
    <row r="44" spans="1:28" ht="15" customHeight="1" hidden="1">
      <c r="A44" s="35" t="s">
        <v>130</v>
      </c>
      <c r="B44" s="35" t="s">
        <v>259</v>
      </c>
      <c r="C44" s="168">
        <f t="shared" si="1"/>
        <v>0</v>
      </c>
      <c r="D44" s="57"/>
      <c r="E44" s="57"/>
      <c r="F44" s="58"/>
      <c r="G44" s="58"/>
      <c r="H44" s="59"/>
      <c r="I44" s="59"/>
      <c r="J44" s="60"/>
      <c r="K44" s="60"/>
      <c r="L44" s="59"/>
      <c r="M44" s="59"/>
      <c r="N44" s="61"/>
      <c r="O44" s="61"/>
      <c r="Q44" s="57"/>
      <c r="R44" s="57"/>
      <c r="S44" s="58"/>
      <c r="T44" s="58"/>
      <c r="U44" s="59"/>
      <c r="V44" s="59"/>
      <c r="W44" s="60"/>
      <c r="X44" s="60"/>
      <c r="Y44" s="59"/>
      <c r="Z44" s="59"/>
      <c r="AA44" s="61"/>
      <c r="AB44" s="61"/>
    </row>
    <row r="45" spans="1:28" ht="15" customHeight="1" hidden="1">
      <c r="A45" s="35" t="s">
        <v>134</v>
      </c>
      <c r="B45" s="35" t="s">
        <v>300</v>
      </c>
      <c r="C45" s="168">
        <f t="shared" si="1"/>
        <v>0</v>
      </c>
      <c r="D45" s="57"/>
      <c r="E45" s="57"/>
      <c r="F45" s="58"/>
      <c r="G45" s="58"/>
      <c r="H45" s="59"/>
      <c r="I45" s="108"/>
      <c r="J45" s="60"/>
      <c r="K45" s="60"/>
      <c r="L45" s="59"/>
      <c r="M45" s="59"/>
      <c r="N45" s="61"/>
      <c r="O45" s="61"/>
      <c r="Q45" s="57"/>
      <c r="R45" s="57"/>
      <c r="S45" s="58"/>
      <c r="T45" s="58"/>
      <c r="U45" s="59"/>
      <c r="V45" s="108"/>
      <c r="W45" s="60"/>
      <c r="X45" s="60"/>
      <c r="Y45" s="59"/>
      <c r="Z45" s="59"/>
      <c r="AA45" s="61"/>
      <c r="AB45" s="61"/>
    </row>
    <row r="46" spans="1:28" ht="15" customHeight="1" hidden="1">
      <c r="A46" s="35" t="s">
        <v>347</v>
      </c>
      <c r="B46" s="35" t="s">
        <v>107</v>
      </c>
      <c r="C46" s="168">
        <f t="shared" si="1"/>
        <v>0</v>
      </c>
      <c r="D46" s="167"/>
      <c r="E46" s="167"/>
      <c r="F46" s="122"/>
      <c r="G46" s="122"/>
      <c r="H46" s="167"/>
      <c r="I46" s="167"/>
      <c r="J46" s="122"/>
      <c r="K46" s="122"/>
      <c r="L46" s="167"/>
      <c r="M46" s="167"/>
      <c r="N46" s="122"/>
      <c r="O46" s="122"/>
      <c r="Q46" s="167"/>
      <c r="R46" s="167"/>
      <c r="S46" s="122"/>
      <c r="T46" s="122"/>
      <c r="U46" s="167"/>
      <c r="V46" s="167"/>
      <c r="W46" s="122"/>
      <c r="X46" s="122"/>
      <c r="Y46" s="167"/>
      <c r="Z46" s="167"/>
      <c r="AA46" s="122"/>
      <c r="AB46" s="122"/>
    </row>
    <row r="47" spans="1:28" ht="15" customHeight="1" hidden="1">
      <c r="A47" s="35" t="s">
        <v>249</v>
      </c>
      <c r="B47" s="35" t="s">
        <v>104</v>
      </c>
      <c r="C47" s="168">
        <f t="shared" si="1"/>
        <v>0</v>
      </c>
      <c r="D47" s="57"/>
      <c r="E47" s="57"/>
      <c r="F47" s="58"/>
      <c r="G47" s="58"/>
      <c r="H47" s="59"/>
      <c r="I47" s="59"/>
      <c r="J47" s="60"/>
      <c r="K47" s="60"/>
      <c r="L47" s="59"/>
      <c r="M47" s="59"/>
      <c r="N47" s="61"/>
      <c r="O47" s="61"/>
      <c r="Q47" s="57"/>
      <c r="R47" s="57"/>
      <c r="S47" s="58"/>
      <c r="T47" s="58"/>
      <c r="U47" s="59"/>
      <c r="V47" s="59"/>
      <c r="W47" s="60"/>
      <c r="X47" s="60"/>
      <c r="Y47" s="59"/>
      <c r="Z47" s="59"/>
      <c r="AA47" s="61"/>
      <c r="AB47" s="61"/>
    </row>
    <row r="48" spans="1:28" ht="15" customHeight="1" hidden="1">
      <c r="A48" s="35" t="s">
        <v>333</v>
      </c>
      <c r="B48" s="35" t="s">
        <v>36</v>
      </c>
      <c r="C48" s="168">
        <f t="shared" si="1"/>
        <v>0</v>
      </c>
      <c r="D48" s="167"/>
      <c r="E48" s="167"/>
      <c r="F48" s="122"/>
      <c r="G48" s="122"/>
      <c r="H48" s="167"/>
      <c r="I48" s="167"/>
      <c r="J48" s="122"/>
      <c r="K48" s="122"/>
      <c r="L48" s="167"/>
      <c r="M48" s="167"/>
      <c r="N48" s="122"/>
      <c r="O48" s="122"/>
      <c r="Q48" s="167"/>
      <c r="R48" s="167"/>
      <c r="S48" s="122"/>
      <c r="T48" s="122"/>
      <c r="U48" s="167"/>
      <c r="V48" s="167"/>
      <c r="W48" s="122"/>
      <c r="X48" s="122"/>
      <c r="Y48" s="167"/>
      <c r="Z48" s="167"/>
      <c r="AA48" s="122"/>
      <c r="AB48" s="122"/>
    </row>
    <row r="49" spans="1:28" ht="15" customHeight="1" hidden="1">
      <c r="A49" s="35" t="s">
        <v>89</v>
      </c>
      <c r="B49" s="35" t="s">
        <v>90</v>
      </c>
      <c r="C49" s="168">
        <f t="shared" si="1"/>
        <v>0</v>
      </c>
      <c r="D49" s="167"/>
      <c r="E49" s="167"/>
      <c r="F49" s="122"/>
      <c r="G49" s="122"/>
      <c r="H49" s="167"/>
      <c r="I49" s="167"/>
      <c r="J49" s="122"/>
      <c r="K49" s="122"/>
      <c r="L49" s="167"/>
      <c r="M49" s="167"/>
      <c r="N49" s="122"/>
      <c r="O49" s="122"/>
      <c r="Q49" s="167"/>
      <c r="R49" s="167"/>
      <c r="S49" s="122"/>
      <c r="T49" s="122"/>
      <c r="U49" s="167"/>
      <c r="V49" s="167"/>
      <c r="W49" s="122"/>
      <c r="X49" s="122"/>
      <c r="Y49" s="167"/>
      <c r="Z49" s="167"/>
      <c r="AA49" s="122"/>
      <c r="AB49" s="122"/>
    </row>
    <row r="50" spans="1:28" ht="15" customHeight="1" hidden="1">
      <c r="A50" s="35" t="s">
        <v>46</v>
      </c>
      <c r="B50" s="35" t="s">
        <v>47</v>
      </c>
      <c r="C50" s="168">
        <f t="shared" si="1"/>
        <v>0</v>
      </c>
      <c r="D50" s="167"/>
      <c r="E50" s="167"/>
      <c r="F50" s="122"/>
      <c r="G50" s="122"/>
      <c r="H50" s="167"/>
      <c r="I50" s="167"/>
      <c r="J50" s="122"/>
      <c r="K50" s="122"/>
      <c r="L50" s="167"/>
      <c r="M50" s="167"/>
      <c r="N50" s="122"/>
      <c r="O50" s="122"/>
      <c r="Q50" s="167"/>
      <c r="R50" s="167"/>
      <c r="S50" s="122"/>
      <c r="T50" s="122"/>
      <c r="U50" s="167"/>
      <c r="V50" s="167"/>
      <c r="W50" s="122"/>
      <c r="X50" s="122"/>
      <c r="Y50" s="167"/>
      <c r="Z50" s="167"/>
      <c r="AA50" s="122"/>
      <c r="AB50" s="122"/>
    </row>
    <row r="51" spans="1:28" ht="15" customHeight="1" hidden="1">
      <c r="A51" s="35" t="s">
        <v>247</v>
      </c>
      <c r="B51" s="35" t="s">
        <v>248</v>
      </c>
      <c r="C51" s="168">
        <f t="shared" si="1"/>
        <v>0</v>
      </c>
      <c r="D51" s="167"/>
      <c r="E51" s="167"/>
      <c r="F51" s="122"/>
      <c r="G51" s="122"/>
      <c r="H51" s="167"/>
      <c r="I51" s="167"/>
      <c r="J51" s="122"/>
      <c r="K51" s="122"/>
      <c r="L51" s="167"/>
      <c r="M51" s="167"/>
      <c r="N51" s="122"/>
      <c r="O51" s="122"/>
      <c r="Q51" s="167"/>
      <c r="R51" s="167"/>
      <c r="S51" s="122"/>
      <c r="T51" s="122"/>
      <c r="U51" s="167"/>
      <c r="V51" s="167"/>
      <c r="W51" s="122"/>
      <c r="X51" s="122"/>
      <c r="Y51" s="167"/>
      <c r="Z51" s="167"/>
      <c r="AA51" s="122"/>
      <c r="AB51" s="122"/>
    </row>
    <row r="52" spans="1:28" ht="15" customHeight="1" hidden="1">
      <c r="A52" s="35" t="s">
        <v>76</v>
      </c>
      <c r="B52" s="35" t="s">
        <v>77</v>
      </c>
      <c r="C52" s="168">
        <f t="shared" si="1"/>
        <v>0</v>
      </c>
      <c r="D52" s="167"/>
      <c r="E52" s="167"/>
      <c r="F52" s="122"/>
      <c r="G52" s="122"/>
      <c r="H52" s="167"/>
      <c r="I52" s="167"/>
      <c r="J52" s="122"/>
      <c r="K52" s="122"/>
      <c r="L52" s="167"/>
      <c r="M52" s="167"/>
      <c r="N52" s="122"/>
      <c r="O52" s="122"/>
      <c r="Q52" s="167"/>
      <c r="R52" s="167"/>
      <c r="S52" s="122"/>
      <c r="T52" s="122"/>
      <c r="U52" s="167"/>
      <c r="V52" s="167"/>
      <c r="W52" s="122"/>
      <c r="X52" s="122"/>
      <c r="Y52" s="167"/>
      <c r="Z52" s="167"/>
      <c r="AA52" s="122"/>
      <c r="AB52" s="122"/>
    </row>
    <row r="53" spans="1:28" ht="15" customHeight="1" hidden="1">
      <c r="A53" s="35" t="s">
        <v>106</v>
      </c>
      <c r="B53" s="35" t="s">
        <v>108</v>
      </c>
      <c r="C53" s="168">
        <f t="shared" si="1"/>
        <v>0</v>
      </c>
      <c r="D53" s="167"/>
      <c r="E53" s="167"/>
      <c r="F53" s="122"/>
      <c r="G53" s="122"/>
      <c r="H53" s="167"/>
      <c r="I53" s="167"/>
      <c r="J53" s="122"/>
      <c r="K53" s="122"/>
      <c r="L53" s="167"/>
      <c r="M53" s="167"/>
      <c r="N53" s="122"/>
      <c r="O53" s="122"/>
      <c r="Q53" s="167"/>
      <c r="R53" s="167"/>
      <c r="S53" s="122"/>
      <c r="T53" s="122"/>
      <c r="U53" s="167"/>
      <c r="V53" s="167"/>
      <c r="W53" s="122"/>
      <c r="X53" s="122"/>
      <c r="Y53" s="167"/>
      <c r="Z53" s="167"/>
      <c r="AA53" s="122"/>
      <c r="AB53" s="122"/>
    </row>
    <row r="54" spans="1:28" ht="15" customHeight="1" hidden="1">
      <c r="A54" s="35" t="s">
        <v>29</v>
      </c>
      <c r="B54" s="90" t="s">
        <v>107</v>
      </c>
      <c r="C54" s="168">
        <f t="shared" si="1"/>
        <v>0</v>
      </c>
      <c r="D54" s="167"/>
      <c r="E54" s="167"/>
      <c r="F54" s="122"/>
      <c r="G54" s="122"/>
      <c r="H54" s="167"/>
      <c r="I54" s="167"/>
      <c r="J54" s="122"/>
      <c r="K54" s="122"/>
      <c r="L54" s="167"/>
      <c r="M54" s="167"/>
      <c r="N54" s="122"/>
      <c r="O54" s="122"/>
      <c r="Q54" s="167"/>
      <c r="R54" s="167"/>
      <c r="S54" s="122"/>
      <c r="T54" s="122"/>
      <c r="U54" s="167"/>
      <c r="V54" s="167"/>
      <c r="W54" s="122"/>
      <c r="X54" s="122"/>
      <c r="Y54" s="167"/>
      <c r="Z54" s="167"/>
      <c r="AA54" s="122"/>
      <c r="AB54" s="122"/>
    </row>
    <row r="55" spans="1:28" ht="15" customHeight="1" hidden="1">
      <c r="A55" s="35" t="s">
        <v>46</v>
      </c>
      <c r="B55" s="35" t="s">
        <v>108</v>
      </c>
      <c r="C55" s="168">
        <f t="shared" si="1"/>
        <v>0</v>
      </c>
      <c r="D55" s="167"/>
      <c r="E55" s="167"/>
      <c r="F55" s="122"/>
      <c r="G55" s="122"/>
      <c r="H55" s="167"/>
      <c r="I55" s="167"/>
      <c r="J55" s="122"/>
      <c r="K55" s="122"/>
      <c r="L55" s="167"/>
      <c r="M55" s="167"/>
      <c r="N55" s="122"/>
      <c r="O55" s="122"/>
      <c r="Q55" s="167"/>
      <c r="R55" s="167"/>
      <c r="S55" s="122"/>
      <c r="T55" s="122"/>
      <c r="U55" s="167"/>
      <c r="V55" s="167"/>
      <c r="W55" s="122"/>
      <c r="X55" s="122"/>
      <c r="Y55" s="167"/>
      <c r="Z55" s="167"/>
      <c r="AA55" s="122"/>
      <c r="AB55" s="122"/>
    </row>
    <row r="56" spans="1:28" ht="15" customHeight="1" hidden="1">
      <c r="A56" s="35" t="s">
        <v>230</v>
      </c>
      <c r="B56" s="35" t="s">
        <v>299</v>
      </c>
      <c r="C56" s="168">
        <f t="shared" si="1"/>
        <v>0</v>
      </c>
      <c r="D56" s="57"/>
      <c r="E56" s="57"/>
      <c r="F56" s="58"/>
      <c r="G56" s="58"/>
      <c r="H56" s="59"/>
      <c r="I56" s="59"/>
      <c r="J56" s="60"/>
      <c r="K56" s="60"/>
      <c r="L56" s="59"/>
      <c r="M56" s="59"/>
      <c r="N56" s="61"/>
      <c r="O56" s="61"/>
      <c r="Q56" s="57"/>
      <c r="R56" s="57"/>
      <c r="S56" s="58"/>
      <c r="T56" s="58"/>
      <c r="U56" s="59"/>
      <c r="V56" s="59"/>
      <c r="W56" s="60"/>
      <c r="X56" s="60"/>
      <c r="Y56" s="59"/>
      <c r="Z56" s="59"/>
      <c r="AA56" s="61"/>
      <c r="AB56" s="61"/>
    </row>
    <row r="57" spans="1:28" ht="15" customHeight="1" hidden="1">
      <c r="A57" s="35" t="s">
        <v>29</v>
      </c>
      <c r="B57" s="90" t="s">
        <v>298</v>
      </c>
      <c r="C57" s="168">
        <f t="shared" si="1"/>
        <v>0</v>
      </c>
      <c r="D57" s="120"/>
      <c r="E57" s="120"/>
      <c r="F57" s="101"/>
      <c r="G57" s="101"/>
      <c r="H57" s="120"/>
      <c r="I57" s="120"/>
      <c r="J57" s="101"/>
      <c r="K57" s="102"/>
      <c r="L57" s="120"/>
      <c r="M57" s="120"/>
      <c r="N57" s="101"/>
      <c r="O57" s="101"/>
      <c r="Q57" s="120"/>
      <c r="R57" s="120"/>
      <c r="S57" s="101"/>
      <c r="T57" s="101"/>
      <c r="U57" s="120"/>
      <c r="V57" s="120"/>
      <c r="W57" s="101"/>
      <c r="X57" s="102"/>
      <c r="Y57" s="120"/>
      <c r="Z57" s="120"/>
      <c r="AA57" s="101"/>
      <c r="AB57" s="101"/>
    </row>
    <row r="58" spans="1:28" ht="15" customHeight="1" hidden="1">
      <c r="A58" s="35" t="s">
        <v>60</v>
      </c>
      <c r="B58" s="35" t="s">
        <v>240</v>
      </c>
      <c r="C58" s="168">
        <f t="shared" si="1"/>
        <v>0</v>
      </c>
      <c r="D58" s="57"/>
      <c r="E58" s="57"/>
      <c r="F58" s="58"/>
      <c r="G58" s="58"/>
      <c r="H58" s="59"/>
      <c r="I58" s="59"/>
      <c r="J58" s="60"/>
      <c r="K58" s="60"/>
      <c r="L58" s="59"/>
      <c r="M58" s="59"/>
      <c r="N58" s="61"/>
      <c r="O58" s="61"/>
      <c r="Q58" s="57"/>
      <c r="R58" s="57"/>
      <c r="S58" s="58"/>
      <c r="T58" s="58"/>
      <c r="U58" s="59"/>
      <c r="V58" s="59"/>
      <c r="W58" s="60"/>
      <c r="X58" s="60"/>
      <c r="Y58" s="59"/>
      <c r="Z58" s="59"/>
      <c r="AA58" s="61"/>
      <c r="AB58" s="61"/>
    </row>
    <row r="59" spans="1:28" ht="15" customHeight="1" hidden="1">
      <c r="A59" s="35" t="s">
        <v>200</v>
      </c>
      <c r="B59" s="35" t="s">
        <v>345</v>
      </c>
      <c r="C59" s="168">
        <f t="shared" si="1"/>
        <v>0</v>
      </c>
      <c r="D59" s="57"/>
      <c r="E59" s="57"/>
      <c r="F59" s="58"/>
      <c r="G59" s="58"/>
      <c r="H59" s="59"/>
      <c r="I59" s="59"/>
      <c r="J59" s="60"/>
      <c r="K59" s="60"/>
      <c r="L59" s="59"/>
      <c r="M59" s="59"/>
      <c r="N59" s="61"/>
      <c r="O59" s="61"/>
      <c r="Q59" s="57"/>
      <c r="R59" s="57"/>
      <c r="S59" s="58"/>
      <c r="T59" s="58"/>
      <c r="U59" s="59"/>
      <c r="V59" s="59"/>
      <c r="W59" s="60"/>
      <c r="X59" s="60"/>
      <c r="Y59" s="59"/>
      <c r="Z59" s="59"/>
      <c r="AA59" s="61"/>
      <c r="AB59" s="61"/>
    </row>
    <row r="60" spans="1:28" ht="15" customHeight="1" hidden="1">
      <c r="A60" s="35" t="s">
        <v>39</v>
      </c>
      <c r="B60" s="35" t="s">
        <v>102</v>
      </c>
      <c r="C60" s="168">
        <f t="shared" si="1"/>
        <v>0</v>
      </c>
      <c r="D60" s="167"/>
      <c r="E60" s="167"/>
      <c r="F60" s="169"/>
      <c r="G60" s="169"/>
      <c r="H60" s="167"/>
      <c r="I60" s="167"/>
      <c r="J60" s="122"/>
      <c r="K60" s="122"/>
      <c r="L60" s="167"/>
      <c r="M60" s="167"/>
      <c r="N60" s="122"/>
      <c r="O60" s="122"/>
      <c r="Q60" s="167"/>
      <c r="R60" s="167"/>
      <c r="S60" s="169"/>
      <c r="T60" s="169"/>
      <c r="U60" s="167"/>
      <c r="V60" s="167"/>
      <c r="W60" s="122"/>
      <c r="X60" s="122"/>
      <c r="Y60" s="167"/>
      <c r="Z60" s="167"/>
      <c r="AA60" s="122"/>
      <c r="AB60" s="122"/>
    </row>
    <row r="61" spans="1:28" ht="15" customHeight="1" hidden="1">
      <c r="A61" s="35" t="s">
        <v>296</v>
      </c>
      <c r="B61" s="35" t="s">
        <v>297</v>
      </c>
      <c r="C61" s="168">
        <f t="shared" si="1"/>
        <v>0</v>
      </c>
      <c r="D61" s="167"/>
      <c r="E61" s="167"/>
      <c r="F61" s="122"/>
      <c r="G61" s="122"/>
      <c r="H61" s="167"/>
      <c r="I61" s="167"/>
      <c r="J61" s="122"/>
      <c r="K61" s="122"/>
      <c r="L61" s="167"/>
      <c r="M61" s="167"/>
      <c r="N61" s="122"/>
      <c r="O61" s="122"/>
      <c r="Q61" s="167"/>
      <c r="R61" s="167"/>
      <c r="S61" s="122"/>
      <c r="T61" s="122"/>
      <c r="U61" s="167"/>
      <c r="V61" s="167"/>
      <c r="W61" s="122"/>
      <c r="X61" s="122"/>
      <c r="Y61" s="167"/>
      <c r="Z61" s="167"/>
      <c r="AA61" s="122"/>
      <c r="AB61" s="122"/>
    </row>
    <row r="62" spans="1:28" ht="15" customHeight="1" hidden="1">
      <c r="A62" s="35" t="s">
        <v>40</v>
      </c>
      <c r="B62" s="35" t="s">
        <v>41</v>
      </c>
      <c r="C62" s="168">
        <f t="shared" si="1"/>
        <v>0</v>
      </c>
      <c r="D62" s="167"/>
      <c r="E62" s="167"/>
      <c r="F62" s="169"/>
      <c r="G62" s="169"/>
      <c r="H62" s="167"/>
      <c r="I62" s="167"/>
      <c r="J62" s="122"/>
      <c r="K62" s="122"/>
      <c r="L62" s="167"/>
      <c r="M62" s="167"/>
      <c r="N62" s="122"/>
      <c r="O62" s="122"/>
      <c r="Q62" s="167"/>
      <c r="R62" s="167"/>
      <c r="S62" s="169"/>
      <c r="T62" s="169"/>
      <c r="U62" s="167"/>
      <c r="V62" s="167"/>
      <c r="W62" s="122"/>
      <c r="X62" s="122"/>
      <c r="Y62" s="167"/>
      <c r="Z62" s="167"/>
      <c r="AA62" s="122"/>
      <c r="AB62" s="122"/>
    </row>
    <row r="63" spans="1:28" ht="15" customHeight="1" hidden="1">
      <c r="A63" s="35" t="s">
        <v>230</v>
      </c>
      <c r="B63" s="35" t="s">
        <v>138</v>
      </c>
      <c r="C63" s="168">
        <f t="shared" si="1"/>
        <v>0</v>
      </c>
      <c r="D63" s="167"/>
      <c r="E63" s="167"/>
      <c r="F63" s="122"/>
      <c r="G63" s="122"/>
      <c r="H63" s="167"/>
      <c r="I63" s="167"/>
      <c r="J63" s="122"/>
      <c r="K63" s="122"/>
      <c r="L63" s="167"/>
      <c r="M63" s="167"/>
      <c r="N63" s="122"/>
      <c r="O63" s="122"/>
      <c r="Q63" s="167"/>
      <c r="R63" s="167"/>
      <c r="S63" s="122"/>
      <c r="T63" s="122"/>
      <c r="U63" s="167"/>
      <c r="V63" s="167"/>
      <c r="W63" s="122"/>
      <c r="X63" s="122"/>
      <c r="Y63" s="167"/>
      <c r="Z63" s="167"/>
      <c r="AA63" s="122"/>
      <c r="AB63" s="122"/>
    </row>
    <row r="64" spans="1:28" ht="15" customHeight="1" hidden="1">
      <c r="A64" s="35" t="s">
        <v>176</v>
      </c>
      <c r="B64" s="35" t="s">
        <v>177</v>
      </c>
      <c r="C64" s="168">
        <f t="shared" si="1"/>
        <v>0</v>
      </c>
      <c r="D64" s="167"/>
      <c r="E64" s="167"/>
      <c r="F64" s="122"/>
      <c r="G64" s="122"/>
      <c r="H64" s="167"/>
      <c r="I64" s="167"/>
      <c r="J64" s="122"/>
      <c r="K64" s="122"/>
      <c r="L64" s="167"/>
      <c r="M64" s="167"/>
      <c r="N64" s="122"/>
      <c r="O64" s="122"/>
      <c r="Q64" s="167"/>
      <c r="R64" s="167"/>
      <c r="S64" s="122"/>
      <c r="T64" s="122"/>
      <c r="U64" s="167"/>
      <c r="V64" s="167"/>
      <c r="W64" s="122"/>
      <c r="X64" s="122"/>
      <c r="Y64" s="167"/>
      <c r="Z64" s="167"/>
      <c r="AA64" s="122"/>
      <c r="AB64" s="122"/>
    </row>
    <row r="65" spans="1:28" ht="15" customHeight="1" hidden="1">
      <c r="A65" s="35" t="s">
        <v>29</v>
      </c>
      <c r="B65" s="35" t="s">
        <v>298</v>
      </c>
      <c r="C65" s="168">
        <f t="shared" si="1"/>
        <v>0</v>
      </c>
      <c r="D65" s="120"/>
      <c r="E65" s="120"/>
      <c r="F65" s="101"/>
      <c r="G65" s="101"/>
      <c r="H65" s="59"/>
      <c r="I65" s="59"/>
      <c r="J65" s="101"/>
      <c r="K65" s="101"/>
      <c r="L65" s="120"/>
      <c r="M65" s="120"/>
      <c r="N65" s="101"/>
      <c r="O65" s="101"/>
      <c r="Q65" s="120"/>
      <c r="R65" s="120"/>
      <c r="S65" s="101"/>
      <c r="T65" s="101"/>
      <c r="U65" s="59"/>
      <c r="V65" s="59"/>
      <c r="W65" s="101"/>
      <c r="X65" s="101"/>
      <c r="Y65" s="120"/>
      <c r="Z65" s="120"/>
      <c r="AA65" s="101"/>
      <c r="AB65" s="101"/>
    </row>
    <row r="66" spans="1:28" ht="15" customHeight="1" hidden="1">
      <c r="A66" s="35" t="s">
        <v>64</v>
      </c>
      <c r="B66" s="90" t="s">
        <v>104</v>
      </c>
      <c r="C66" s="168">
        <f t="shared" si="1"/>
        <v>0</v>
      </c>
      <c r="D66" s="57"/>
      <c r="E66" s="57"/>
      <c r="F66" s="58"/>
      <c r="G66" s="58"/>
      <c r="H66" s="59"/>
      <c r="I66" s="59"/>
      <c r="J66" s="60"/>
      <c r="K66" s="60"/>
      <c r="L66" s="59"/>
      <c r="M66" s="59"/>
      <c r="N66" s="61"/>
      <c r="O66" s="61"/>
      <c r="Q66" s="57"/>
      <c r="R66" s="57"/>
      <c r="S66" s="58"/>
      <c r="T66" s="58"/>
      <c r="U66" s="59"/>
      <c r="V66" s="59"/>
      <c r="W66" s="60"/>
      <c r="X66" s="60"/>
      <c r="Y66" s="59"/>
      <c r="Z66" s="59"/>
      <c r="AA66" s="61"/>
      <c r="AB66" s="61"/>
    </row>
    <row r="67" spans="1:28" ht="15" customHeight="1" hidden="1">
      <c r="A67" s="35" t="s">
        <v>48</v>
      </c>
      <c r="B67" s="35" t="s">
        <v>109</v>
      </c>
      <c r="C67" s="168">
        <f t="shared" si="1"/>
        <v>0</v>
      </c>
      <c r="D67" s="167"/>
      <c r="E67" s="167"/>
      <c r="F67" s="122"/>
      <c r="G67" s="122"/>
      <c r="H67" s="167"/>
      <c r="I67" s="167"/>
      <c r="J67" s="122"/>
      <c r="K67" s="122"/>
      <c r="L67" s="167"/>
      <c r="M67" s="167"/>
      <c r="N67" s="122"/>
      <c r="O67" s="122"/>
      <c r="Q67" s="167"/>
      <c r="R67" s="167"/>
      <c r="S67" s="122"/>
      <c r="T67" s="122"/>
      <c r="U67" s="167"/>
      <c r="V67" s="167"/>
      <c r="W67" s="122"/>
      <c r="X67" s="122"/>
      <c r="Y67" s="167"/>
      <c r="Z67" s="167"/>
      <c r="AA67" s="122"/>
      <c r="AB67" s="122"/>
    </row>
    <row r="68" spans="1:28" ht="15" customHeight="1" hidden="1">
      <c r="A68" s="35" t="s">
        <v>98</v>
      </c>
      <c r="B68" s="35" t="s">
        <v>38</v>
      </c>
      <c r="C68" s="168">
        <f aca="true" t="shared" si="2" ref="C68:C99">SUM(D68:AB68)</f>
        <v>0</v>
      </c>
      <c r="D68" s="167"/>
      <c r="E68" s="167"/>
      <c r="F68" s="169"/>
      <c r="G68" s="169"/>
      <c r="H68" s="167"/>
      <c r="I68" s="167"/>
      <c r="J68" s="122"/>
      <c r="K68" s="122"/>
      <c r="L68" s="167"/>
      <c r="M68" s="167"/>
      <c r="N68" s="122"/>
      <c r="O68" s="122"/>
      <c r="Q68" s="167"/>
      <c r="R68" s="167"/>
      <c r="S68" s="169"/>
      <c r="T68" s="169"/>
      <c r="U68" s="167"/>
      <c r="V68" s="167"/>
      <c r="W68" s="122"/>
      <c r="X68" s="122"/>
      <c r="Y68" s="167"/>
      <c r="Z68" s="167"/>
      <c r="AA68" s="122"/>
      <c r="AB68" s="122"/>
    </row>
    <row r="69" spans="1:28" ht="15" customHeight="1" hidden="1">
      <c r="A69" s="35" t="s">
        <v>173</v>
      </c>
      <c r="B69" s="35" t="s">
        <v>174</v>
      </c>
      <c r="C69" s="168">
        <f t="shared" si="2"/>
        <v>0</v>
      </c>
      <c r="D69" s="167"/>
      <c r="E69" s="167"/>
      <c r="F69" s="169"/>
      <c r="G69" s="169"/>
      <c r="H69" s="167"/>
      <c r="I69" s="167"/>
      <c r="J69" s="122"/>
      <c r="K69" s="122"/>
      <c r="L69" s="167"/>
      <c r="M69" s="167"/>
      <c r="N69" s="122"/>
      <c r="O69" s="122"/>
      <c r="Q69" s="167"/>
      <c r="R69" s="167"/>
      <c r="S69" s="169"/>
      <c r="T69" s="169"/>
      <c r="U69" s="167"/>
      <c r="V69" s="167"/>
      <c r="W69" s="122"/>
      <c r="X69" s="122"/>
      <c r="Y69" s="167"/>
      <c r="Z69" s="167"/>
      <c r="AA69" s="122"/>
      <c r="AB69" s="122"/>
    </row>
    <row r="70" spans="1:28" ht="15" customHeight="1" hidden="1">
      <c r="A70" s="35" t="s">
        <v>50</v>
      </c>
      <c r="B70" s="35" t="s">
        <v>178</v>
      </c>
      <c r="C70" s="168">
        <f t="shared" si="2"/>
        <v>0</v>
      </c>
      <c r="D70" s="167"/>
      <c r="E70" s="167"/>
      <c r="F70" s="122"/>
      <c r="G70" s="122"/>
      <c r="H70" s="167"/>
      <c r="I70" s="167"/>
      <c r="J70" s="122"/>
      <c r="K70" s="122"/>
      <c r="L70" s="167"/>
      <c r="M70" s="167"/>
      <c r="N70" s="122"/>
      <c r="O70" s="122"/>
      <c r="Q70" s="167"/>
      <c r="R70" s="167"/>
      <c r="S70" s="122"/>
      <c r="T70" s="122"/>
      <c r="U70" s="167"/>
      <c r="V70" s="167"/>
      <c r="W70" s="122"/>
      <c r="X70" s="122"/>
      <c r="Y70" s="167"/>
      <c r="Z70" s="167"/>
      <c r="AA70" s="122"/>
      <c r="AB70" s="122"/>
    </row>
    <row r="71" spans="1:28" ht="15" customHeight="1" hidden="1">
      <c r="A71" s="86" t="s">
        <v>243</v>
      </c>
      <c r="B71" s="86" t="s">
        <v>244</v>
      </c>
      <c r="C71" s="168">
        <f t="shared" si="2"/>
        <v>0</v>
      </c>
      <c r="D71" s="167"/>
      <c r="E71" s="167"/>
      <c r="F71" s="122"/>
      <c r="G71" s="122"/>
      <c r="H71" s="167"/>
      <c r="I71" s="167"/>
      <c r="J71" s="122"/>
      <c r="K71" s="122"/>
      <c r="L71" s="167"/>
      <c r="M71" s="167"/>
      <c r="N71" s="122"/>
      <c r="O71" s="122"/>
      <c r="Q71" s="167"/>
      <c r="R71" s="167"/>
      <c r="S71" s="122"/>
      <c r="T71" s="122"/>
      <c r="U71" s="167"/>
      <c r="V71" s="167"/>
      <c r="W71" s="122"/>
      <c r="X71" s="122"/>
      <c r="Y71" s="167"/>
      <c r="Z71" s="167"/>
      <c r="AA71" s="122"/>
      <c r="AB71" s="122"/>
    </row>
    <row r="72" spans="1:28" ht="15" customHeight="1" hidden="1">
      <c r="A72" s="35" t="s">
        <v>168</v>
      </c>
      <c r="B72" s="35" t="s">
        <v>157</v>
      </c>
      <c r="C72" s="168">
        <f t="shared" si="2"/>
        <v>0</v>
      </c>
      <c r="D72" s="167"/>
      <c r="E72" s="167"/>
      <c r="F72" s="122"/>
      <c r="G72" s="122"/>
      <c r="H72" s="167"/>
      <c r="I72" s="167"/>
      <c r="J72" s="122"/>
      <c r="K72" s="122"/>
      <c r="L72" s="167"/>
      <c r="M72" s="167"/>
      <c r="N72" s="122"/>
      <c r="O72" s="122"/>
      <c r="Q72" s="167"/>
      <c r="R72" s="167"/>
      <c r="S72" s="122"/>
      <c r="T72" s="122"/>
      <c r="U72" s="167"/>
      <c r="V72" s="167"/>
      <c r="W72" s="122"/>
      <c r="X72" s="122"/>
      <c r="Y72" s="167"/>
      <c r="Z72" s="167"/>
      <c r="AA72" s="122"/>
      <c r="AB72" s="122"/>
    </row>
    <row r="73" spans="1:28" ht="15" customHeight="1" hidden="1">
      <c r="A73" s="35" t="s">
        <v>21</v>
      </c>
      <c r="B73" s="35" t="s">
        <v>97</v>
      </c>
      <c r="C73" s="168">
        <f t="shared" si="2"/>
        <v>0</v>
      </c>
      <c r="D73" s="167"/>
      <c r="E73" s="167"/>
      <c r="F73" s="169"/>
      <c r="G73" s="169"/>
      <c r="H73" s="167"/>
      <c r="I73" s="167"/>
      <c r="J73" s="122"/>
      <c r="K73" s="122"/>
      <c r="L73" s="167"/>
      <c r="M73" s="167"/>
      <c r="N73" s="122"/>
      <c r="O73" s="122"/>
      <c r="Q73" s="167"/>
      <c r="R73" s="167"/>
      <c r="S73" s="169"/>
      <c r="T73" s="169"/>
      <c r="U73" s="167"/>
      <c r="V73" s="167"/>
      <c r="W73" s="122"/>
      <c r="X73" s="122"/>
      <c r="Y73" s="167"/>
      <c r="Z73" s="167"/>
      <c r="AA73" s="122"/>
      <c r="AB73" s="122"/>
    </row>
    <row r="74" spans="1:28" ht="15" customHeight="1" hidden="1">
      <c r="A74" s="86" t="s">
        <v>29</v>
      </c>
      <c r="B74" s="86" t="s">
        <v>99</v>
      </c>
      <c r="C74" s="168">
        <f t="shared" si="2"/>
        <v>0</v>
      </c>
      <c r="D74" s="57"/>
      <c r="E74" s="57"/>
      <c r="F74" s="58"/>
      <c r="G74" s="58"/>
      <c r="H74" s="59"/>
      <c r="I74" s="59"/>
      <c r="J74" s="60"/>
      <c r="K74" s="60"/>
      <c r="L74" s="59"/>
      <c r="M74" s="59"/>
      <c r="N74" s="61"/>
      <c r="O74" s="61"/>
      <c r="Q74" s="57"/>
      <c r="R74" s="57"/>
      <c r="S74" s="58"/>
      <c r="T74" s="58"/>
      <c r="U74" s="59"/>
      <c r="V74" s="59"/>
      <c r="W74" s="60"/>
      <c r="X74" s="60"/>
      <c r="Y74" s="59"/>
      <c r="Z74" s="59"/>
      <c r="AA74" s="61"/>
      <c r="AB74" s="61"/>
    </row>
    <row r="75" spans="1:28" ht="15" customHeight="1" hidden="1">
      <c r="A75" s="35" t="s">
        <v>226</v>
      </c>
      <c r="B75" s="35" t="s">
        <v>227</v>
      </c>
      <c r="C75" s="168">
        <f t="shared" si="2"/>
        <v>0</v>
      </c>
      <c r="D75" s="167"/>
      <c r="E75" s="167"/>
      <c r="F75" s="122"/>
      <c r="G75" s="122"/>
      <c r="H75" s="167"/>
      <c r="I75" s="167"/>
      <c r="J75" s="122"/>
      <c r="K75" s="122"/>
      <c r="L75" s="167"/>
      <c r="M75" s="167"/>
      <c r="N75" s="122"/>
      <c r="O75" s="122"/>
      <c r="Q75" s="167"/>
      <c r="R75" s="167"/>
      <c r="S75" s="122"/>
      <c r="T75" s="122"/>
      <c r="U75" s="167"/>
      <c r="V75" s="167"/>
      <c r="W75" s="122"/>
      <c r="X75" s="122"/>
      <c r="Y75" s="167"/>
      <c r="Z75" s="167"/>
      <c r="AA75" s="122"/>
      <c r="AB75" s="122"/>
    </row>
    <row r="76" spans="1:28" ht="15" customHeight="1" hidden="1">
      <c r="A76" s="86" t="s">
        <v>49</v>
      </c>
      <c r="B76" s="86" t="s">
        <v>177</v>
      </c>
      <c r="C76" s="168">
        <f t="shared" si="2"/>
        <v>0</v>
      </c>
      <c r="D76" s="57"/>
      <c r="E76" s="57"/>
      <c r="F76" s="58"/>
      <c r="G76" s="58"/>
      <c r="H76" s="59"/>
      <c r="I76" s="59"/>
      <c r="J76" s="60"/>
      <c r="K76" s="60"/>
      <c r="L76" s="59"/>
      <c r="M76" s="59"/>
      <c r="N76" s="61"/>
      <c r="O76" s="61"/>
      <c r="Q76" s="57"/>
      <c r="R76" s="57"/>
      <c r="S76" s="58"/>
      <c r="T76" s="58"/>
      <c r="U76" s="59"/>
      <c r="V76" s="59"/>
      <c r="W76" s="60"/>
      <c r="X76" s="60"/>
      <c r="Y76" s="59"/>
      <c r="Z76" s="59"/>
      <c r="AA76" s="61"/>
      <c r="AB76" s="61"/>
    </row>
    <row r="77" spans="1:28" ht="15" customHeight="1" hidden="1">
      <c r="A77" s="35" t="s">
        <v>146</v>
      </c>
      <c r="B77" s="35" t="s">
        <v>150</v>
      </c>
      <c r="C77" s="168">
        <f t="shared" si="2"/>
        <v>0</v>
      </c>
      <c r="D77" s="120"/>
      <c r="E77" s="100"/>
      <c r="F77" s="101"/>
      <c r="G77" s="101"/>
      <c r="H77" s="120"/>
      <c r="I77" s="120"/>
      <c r="J77" s="101"/>
      <c r="K77" s="101"/>
      <c r="L77" s="120"/>
      <c r="M77" s="120"/>
      <c r="N77" s="101"/>
      <c r="O77" s="101"/>
      <c r="Q77" s="120"/>
      <c r="R77" s="100"/>
      <c r="S77" s="101"/>
      <c r="T77" s="101"/>
      <c r="U77" s="120"/>
      <c r="V77" s="120"/>
      <c r="W77" s="101"/>
      <c r="X77" s="101"/>
      <c r="Y77" s="120"/>
      <c r="Z77" s="120"/>
      <c r="AA77" s="101"/>
      <c r="AB77" s="101"/>
    </row>
    <row r="78" spans="1:28" ht="15" customHeight="1" hidden="1">
      <c r="A78" s="35" t="s">
        <v>22</v>
      </c>
      <c r="B78" s="35" t="s">
        <v>74</v>
      </c>
      <c r="C78" s="168">
        <f t="shared" si="2"/>
        <v>0</v>
      </c>
      <c r="D78" s="167"/>
      <c r="E78" s="167"/>
      <c r="F78" s="122"/>
      <c r="G78" s="122"/>
      <c r="H78" s="167"/>
      <c r="I78" s="167"/>
      <c r="J78" s="122"/>
      <c r="K78" s="122"/>
      <c r="L78" s="167"/>
      <c r="M78" s="167"/>
      <c r="N78" s="122"/>
      <c r="O78" s="122"/>
      <c r="Q78" s="167"/>
      <c r="R78" s="167"/>
      <c r="S78" s="122"/>
      <c r="T78" s="122"/>
      <c r="U78" s="167"/>
      <c r="V78" s="167"/>
      <c r="W78" s="122"/>
      <c r="X78" s="122"/>
      <c r="Y78" s="167"/>
      <c r="Z78" s="167"/>
      <c r="AA78" s="122"/>
      <c r="AB78" s="122"/>
    </row>
    <row r="79" spans="1:28" ht="15" customHeight="1" hidden="1">
      <c r="A79" s="35" t="s">
        <v>69</v>
      </c>
      <c r="B79" s="35" t="s">
        <v>94</v>
      </c>
      <c r="C79" s="168">
        <f t="shared" si="2"/>
        <v>0</v>
      </c>
      <c r="D79" s="167"/>
      <c r="E79" s="167"/>
      <c r="F79" s="122"/>
      <c r="G79" s="122"/>
      <c r="H79" s="167"/>
      <c r="I79" s="167"/>
      <c r="J79" s="122"/>
      <c r="K79" s="122"/>
      <c r="L79" s="167"/>
      <c r="M79" s="167"/>
      <c r="N79" s="122"/>
      <c r="O79" s="122"/>
      <c r="Q79" s="167"/>
      <c r="R79" s="167"/>
      <c r="S79" s="122"/>
      <c r="T79" s="122"/>
      <c r="U79" s="167"/>
      <c r="V79" s="167"/>
      <c r="W79" s="122"/>
      <c r="X79" s="122"/>
      <c r="Y79" s="167"/>
      <c r="Z79" s="167"/>
      <c r="AA79" s="122"/>
      <c r="AB79" s="122"/>
    </row>
    <row r="80" spans="1:28" ht="15" customHeight="1" hidden="1">
      <c r="A80" s="86" t="s">
        <v>135</v>
      </c>
      <c r="B80" s="86" t="s">
        <v>242</v>
      </c>
      <c r="C80" s="168">
        <f t="shared" si="2"/>
        <v>0</v>
      </c>
      <c r="D80" s="167"/>
      <c r="E80" s="167"/>
      <c r="F80" s="122"/>
      <c r="G80" s="122"/>
      <c r="H80" s="167"/>
      <c r="I80" s="167"/>
      <c r="J80" s="122"/>
      <c r="K80" s="122"/>
      <c r="L80" s="167"/>
      <c r="M80" s="167"/>
      <c r="N80" s="122"/>
      <c r="O80" s="122"/>
      <c r="Q80" s="167"/>
      <c r="R80" s="167"/>
      <c r="S80" s="122"/>
      <c r="T80" s="122"/>
      <c r="U80" s="167"/>
      <c r="V80" s="167"/>
      <c r="W80" s="122"/>
      <c r="X80" s="122"/>
      <c r="Y80" s="167"/>
      <c r="Z80" s="167"/>
      <c r="AA80" s="122"/>
      <c r="AB80" s="122"/>
    </row>
    <row r="81" spans="1:28" ht="15" customHeight="1" hidden="1">
      <c r="A81" s="35" t="s">
        <v>92</v>
      </c>
      <c r="B81" s="35" t="s">
        <v>93</v>
      </c>
      <c r="C81" s="168">
        <f t="shared" si="2"/>
        <v>0</v>
      </c>
      <c r="D81" s="167"/>
      <c r="E81" s="167"/>
      <c r="F81" s="169"/>
      <c r="G81" s="169"/>
      <c r="H81" s="167"/>
      <c r="I81" s="167"/>
      <c r="J81" s="122"/>
      <c r="K81" s="122"/>
      <c r="L81" s="167"/>
      <c r="M81" s="167"/>
      <c r="N81" s="122"/>
      <c r="O81" s="122"/>
      <c r="Q81" s="167"/>
      <c r="R81" s="167"/>
      <c r="S81" s="169"/>
      <c r="T81" s="169"/>
      <c r="U81" s="167"/>
      <c r="V81" s="167"/>
      <c r="W81" s="122"/>
      <c r="X81" s="122"/>
      <c r="Y81" s="167"/>
      <c r="Z81" s="167"/>
      <c r="AA81" s="122"/>
      <c r="AB81" s="122"/>
    </row>
    <row r="82" spans="1:28" ht="15" customHeight="1" hidden="1">
      <c r="A82" s="35" t="s">
        <v>72</v>
      </c>
      <c r="B82" s="35" t="s">
        <v>96</v>
      </c>
      <c r="C82" s="168">
        <f t="shared" si="2"/>
        <v>0</v>
      </c>
      <c r="D82" s="167"/>
      <c r="E82" s="167"/>
      <c r="F82" s="169"/>
      <c r="G82" s="169"/>
      <c r="H82" s="167"/>
      <c r="I82" s="167"/>
      <c r="J82" s="122"/>
      <c r="K82" s="122"/>
      <c r="L82" s="167"/>
      <c r="M82" s="167"/>
      <c r="N82" s="122"/>
      <c r="O82" s="122"/>
      <c r="Q82" s="167"/>
      <c r="R82" s="167"/>
      <c r="S82" s="169"/>
      <c r="T82" s="169"/>
      <c r="U82" s="167"/>
      <c r="V82" s="167"/>
      <c r="W82" s="122"/>
      <c r="X82" s="122"/>
      <c r="Y82" s="167"/>
      <c r="Z82" s="167"/>
      <c r="AA82" s="122"/>
      <c r="AB82" s="122"/>
    </row>
    <row r="83" spans="1:28" ht="15" customHeight="1" hidden="1">
      <c r="A83" s="35" t="s">
        <v>169</v>
      </c>
      <c r="B83" s="35" t="s">
        <v>170</v>
      </c>
      <c r="C83" s="168">
        <f t="shared" si="2"/>
        <v>0</v>
      </c>
      <c r="D83" s="57"/>
      <c r="E83" s="57"/>
      <c r="F83" s="58"/>
      <c r="G83" s="58"/>
      <c r="H83" s="59"/>
      <c r="I83" s="59"/>
      <c r="J83" s="60"/>
      <c r="K83" s="60"/>
      <c r="L83" s="59"/>
      <c r="M83" s="59"/>
      <c r="N83" s="61"/>
      <c r="O83" s="61"/>
      <c r="Q83" s="57"/>
      <c r="R83" s="57"/>
      <c r="S83" s="58"/>
      <c r="T83" s="58"/>
      <c r="U83" s="59"/>
      <c r="V83" s="59"/>
      <c r="W83" s="60"/>
      <c r="X83" s="60"/>
      <c r="Y83" s="59"/>
      <c r="Z83" s="59"/>
      <c r="AA83" s="61"/>
      <c r="AB83" s="61"/>
    </row>
    <row r="84" spans="1:28" ht="15" customHeight="1" hidden="1">
      <c r="A84" s="35" t="s">
        <v>171</v>
      </c>
      <c r="B84" s="35" t="s">
        <v>172</v>
      </c>
      <c r="C84" s="168">
        <f t="shared" si="2"/>
        <v>0</v>
      </c>
      <c r="D84" s="120"/>
      <c r="E84" s="120"/>
      <c r="F84" s="101"/>
      <c r="G84" s="101"/>
      <c r="H84" s="120"/>
      <c r="I84" s="120"/>
      <c r="J84" s="101"/>
      <c r="K84" s="101"/>
      <c r="L84" s="120"/>
      <c r="M84" s="120"/>
      <c r="N84" s="101"/>
      <c r="O84" s="101"/>
      <c r="Q84" s="120"/>
      <c r="R84" s="120"/>
      <c r="S84" s="101"/>
      <c r="T84" s="101"/>
      <c r="U84" s="120"/>
      <c r="V84" s="120"/>
      <c r="W84" s="101"/>
      <c r="X84" s="101"/>
      <c r="Y84" s="120"/>
      <c r="Z84" s="120"/>
      <c r="AA84" s="101"/>
      <c r="AB84" s="101"/>
    </row>
    <row r="85" spans="1:28" ht="15" customHeight="1" hidden="1">
      <c r="A85" s="35" t="s">
        <v>135</v>
      </c>
      <c r="B85" s="35" t="s">
        <v>154</v>
      </c>
      <c r="C85" s="168">
        <f t="shared" si="2"/>
        <v>0</v>
      </c>
      <c r="D85" s="57"/>
      <c r="E85" s="57"/>
      <c r="F85" s="58"/>
      <c r="G85" s="58"/>
      <c r="H85" s="59"/>
      <c r="I85" s="59"/>
      <c r="J85" s="60"/>
      <c r="K85" s="60"/>
      <c r="L85" s="59"/>
      <c r="M85" s="59"/>
      <c r="N85" s="61"/>
      <c r="O85" s="61"/>
      <c r="Q85" s="57"/>
      <c r="R85" s="57"/>
      <c r="S85" s="58"/>
      <c r="T85" s="58"/>
      <c r="U85" s="59"/>
      <c r="V85" s="59"/>
      <c r="W85" s="60"/>
      <c r="X85" s="60"/>
      <c r="Y85" s="59"/>
      <c r="Z85" s="59"/>
      <c r="AA85" s="61"/>
      <c r="AB85" s="61"/>
    </row>
    <row r="86" spans="1:28" ht="15" customHeight="1" hidden="1">
      <c r="A86" s="35" t="s">
        <v>101</v>
      </c>
      <c r="B86" s="35" t="s">
        <v>102</v>
      </c>
      <c r="C86" s="168">
        <f t="shared" si="2"/>
        <v>0</v>
      </c>
      <c r="D86" s="57"/>
      <c r="E86" s="57"/>
      <c r="F86" s="58"/>
      <c r="G86" s="58"/>
      <c r="H86" s="59"/>
      <c r="I86" s="59"/>
      <c r="J86" s="60"/>
      <c r="K86" s="60"/>
      <c r="L86" s="59"/>
      <c r="M86" s="59"/>
      <c r="N86" s="61"/>
      <c r="O86" s="61"/>
      <c r="Q86" s="57"/>
      <c r="R86" s="57"/>
      <c r="S86" s="58"/>
      <c r="T86" s="58"/>
      <c r="U86" s="59"/>
      <c r="V86" s="59"/>
      <c r="W86" s="60"/>
      <c r="X86" s="60"/>
      <c r="Y86" s="59"/>
      <c r="Z86" s="59"/>
      <c r="AA86" s="61"/>
      <c r="AB86" s="61"/>
    </row>
    <row r="87" spans="1:28" ht="15" customHeight="1" hidden="1">
      <c r="A87" s="35" t="s">
        <v>262</v>
      </c>
      <c r="B87" s="35" t="s">
        <v>261</v>
      </c>
      <c r="C87" s="168">
        <f t="shared" si="2"/>
        <v>0</v>
      </c>
      <c r="D87" s="167"/>
      <c r="E87" s="167"/>
      <c r="F87" s="122"/>
      <c r="G87" s="122"/>
      <c r="H87" s="167"/>
      <c r="I87" s="167"/>
      <c r="J87" s="122"/>
      <c r="K87" s="122"/>
      <c r="L87" s="167"/>
      <c r="M87" s="167"/>
      <c r="N87" s="122"/>
      <c r="O87" s="122"/>
      <c r="Q87" s="167"/>
      <c r="R87" s="167"/>
      <c r="S87" s="122"/>
      <c r="T87" s="122"/>
      <c r="U87" s="167"/>
      <c r="V87" s="167"/>
      <c r="W87" s="122"/>
      <c r="X87" s="122"/>
      <c r="Y87" s="167"/>
      <c r="Z87" s="167"/>
      <c r="AA87" s="122"/>
      <c r="AB87" s="122"/>
    </row>
    <row r="88" spans="1:28" ht="15" customHeight="1" hidden="1">
      <c r="A88" s="35" t="s">
        <v>48</v>
      </c>
      <c r="B88" s="90" t="s">
        <v>153</v>
      </c>
      <c r="C88" s="168">
        <f t="shared" si="2"/>
        <v>0</v>
      </c>
      <c r="D88" s="57"/>
      <c r="E88" s="57"/>
      <c r="F88" s="58"/>
      <c r="G88" s="58"/>
      <c r="H88" s="59"/>
      <c r="I88" s="59"/>
      <c r="J88" s="60"/>
      <c r="K88" s="60"/>
      <c r="L88" s="59"/>
      <c r="M88" s="59"/>
      <c r="N88" s="61"/>
      <c r="O88" s="61"/>
      <c r="Q88" s="57"/>
      <c r="R88" s="57"/>
      <c r="S88" s="58"/>
      <c r="T88" s="58"/>
      <c r="U88" s="59"/>
      <c r="V88" s="59"/>
      <c r="W88" s="60"/>
      <c r="X88" s="60"/>
      <c r="Y88" s="59"/>
      <c r="Z88" s="59"/>
      <c r="AA88" s="61"/>
      <c r="AB88" s="61"/>
    </row>
    <row r="89" spans="1:28" ht="15" customHeight="1" hidden="1">
      <c r="A89" s="35" t="s">
        <v>29</v>
      </c>
      <c r="B89" s="90" t="s">
        <v>157</v>
      </c>
      <c r="C89" s="168">
        <f t="shared" si="2"/>
        <v>0</v>
      </c>
      <c r="D89" s="57"/>
      <c r="E89" s="57"/>
      <c r="F89" s="58"/>
      <c r="G89" s="58"/>
      <c r="H89" s="59"/>
      <c r="I89" s="59"/>
      <c r="J89" s="60"/>
      <c r="K89" s="60"/>
      <c r="L89" s="59"/>
      <c r="M89" s="59"/>
      <c r="N89" s="61"/>
      <c r="O89" s="61"/>
      <c r="Q89" s="57"/>
      <c r="R89" s="57"/>
      <c r="S89" s="58"/>
      <c r="T89" s="58"/>
      <c r="U89" s="59"/>
      <c r="V89" s="59"/>
      <c r="W89" s="60"/>
      <c r="X89" s="60"/>
      <c r="Y89" s="59"/>
      <c r="Z89" s="59"/>
      <c r="AA89" s="61"/>
      <c r="AB89" s="61"/>
    </row>
    <row r="90" spans="1:28" ht="15" customHeight="1" hidden="1">
      <c r="A90" s="35" t="s">
        <v>80</v>
      </c>
      <c r="B90" s="35" t="s">
        <v>81</v>
      </c>
      <c r="C90" s="168">
        <f t="shared" si="2"/>
        <v>0</v>
      </c>
      <c r="D90" s="57"/>
      <c r="E90" s="57"/>
      <c r="F90" s="58"/>
      <c r="G90" s="58"/>
      <c r="H90" s="59"/>
      <c r="I90" s="59"/>
      <c r="J90" s="60"/>
      <c r="K90" s="60"/>
      <c r="L90" s="59"/>
      <c r="M90" s="59"/>
      <c r="N90" s="61"/>
      <c r="O90" s="61"/>
      <c r="Q90" s="57"/>
      <c r="R90" s="57"/>
      <c r="S90" s="58"/>
      <c r="T90" s="58"/>
      <c r="U90" s="59"/>
      <c r="V90" s="59"/>
      <c r="W90" s="60"/>
      <c r="X90" s="60"/>
      <c r="Y90" s="59"/>
      <c r="Z90" s="59"/>
      <c r="AA90" s="61"/>
      <c r="AB90" s="61"/>
    </row>
    <row r="91" spans="1:28" ht="15" customHeight="1" hidden="1">
      <c r="A91" s="35" t="s">
        <v>64</v>
      </c>
      <c r="B91" s="35" t="s">
        <v>65</v>
      </c>
      <c r="C91" s="168">
        <f t="shared" si="2"/>
        <v>0</v>
      </c>
      <c r="D91" s="167"/>
      <c r="E91" s="167"/>
      <c r="F91" s="122"/>
      <c r="G91" s="122"/>
      <c r="H91" s="167"/>
      <c r="I91" s="167"/>
      <c r="J91" s="122"/>
      <c r="K91" s="122"/>
      <c r="L91" s="167"/>
      <c r="M91" s="167"/>
      <c r="N91" s="122"/>
      <c r="O91" s="122"/>
      <c r="Q91" s="167"/>
      <c r="R91" s="167"/>
      <c r="S91" s="122"/>
      <c r="T91" s="122"/>
      <c r="U91" s="167"/>
      <c r="V91" s="167"/>
      <c r="W91" s="122"/>
      <c r="X91" s="122"/>
      <c r="Y91" s="167"/>
      <c r="Z91" s="167"/>
      <c r="AA91" s="122"/>
      <c r="AB91" s="122"/>
    </row>
    <row r="92" spans="1:28" ht="15" customHeight="1" hidden="1">
      <c r="A92" s="35" t="s">
        <v>62</v>
      </c>
      <c r="B92" s="35" t="s">
        <v>63</v>
      </c>
      <c r="C92" s="168">
        <f t="shared" si="2"/>
        <v>0</v>
      </c>
      <c r="D92" s="57"/>
      <c r="E92" s="57"/>
      <c r="F92" s="58"/>
      <c r="G92" s="58"/>
      <c r="H92" s="59"/>
      <c r="I92" s="59"/>
      <c r="J92" s="60"/>
      <c r="K92" s="60"/>
      <c r="L92" s="59"/>
      <c r="M92" s="59"/>
      <c r="N92" s="61"/>
      <c r="O92" s="61"/>
      <c r="Q92" s="57"/>
      <c r="R92" s="57"/>
      <c r="S92" s="58"/>
      <c r="T92" s="58"/>
      <c r="U92" s="59"/>
      <c r="V92" s="59"/>
      <c r="W92" s="60"/>
      <c r="X92" s="60"/>
      <c r="Y92" s="59"/>
      <c r="Z92" s="59"/>
      <c r="AA92" s="61"/>
      <c r="AB92" s="61"/>
    </row>
    <row r="93" spans="1:28" ht="15" customHeight="1" hidden="1">
      <c r="A93" s="35" t="s">
        <v>130</v>
      </c>
      <c r="B93" s="35" t="s">
        <v>131</v>
      </c>
      <c r="C93" s="168">
        <f t="shared" si="2"/>
        <v>0</v>
      </c>
      <c r="D93" s="57"/>
      <c r="E93" s="57"/>
      <c r="F93" s="58"/>
      <c r="G93" s="58"/>
      <c r="H93" s="59"/>
      <c r="I93" s="59"/>
      <c r="J93" s="60"/>
      <c r="K93" s="60"/>
      <c r="L93" s="59"/>
      <c r="M93" s="59"/>
      <c r="N93" s="61"/>
      <c r="O93" s="61"/>
      <c r="Q93" s="57"/>
      <c r="R93" s="57"/>
      <c r="S93" s="58"/>
      <c r="T93" s="58"/>
      <c r="U93" s="59"/>
      <c r="V93" s="59"/>
      <c r="W93" s="60"/>
      <c r="X93" s="60"/>
      <c r="Y93" s="59"/>
      <c r="Z93" s="59"/>
      <c r="AA93" s="61"/>
      <c r="AB93" s="61"/>
    </row>
    <row r="94" spans="1:28" ht="15" customHeight="1" hidden="1">
      <c r="A94" s="35" t="s">
        <v>39</v>
      </c>
      <c r="B94" s="90" t="s">
        <v>110</v>
      </c>
      <c r="C94" s="168">
        <f t="shared" si="2"/>
        <v>0</v>
      </c>
      <c r="D94" s="57"/>
      <c r="E94" s="57"/>
      <c r="F94" s="58"/>
      <c r="G94" s="58"/>
      <c r="H94" s="59"/>
      <c r="I94" s="59"/>
      <c r="J94" s="60"/>
      <c r="K94" s="60"/>
      <c r="L94" s="59"/>
      <c r="M94" s="59"/>
      <c r="N94" s="61"/>
      <c r="O94" s="61"/>
      <c r="Q94" s="57"/>
      <c r="R94" s="57"/>
      <c r="S94" s="58"/>
      <c r="T94" s="58"/>
      <c r="U94" s="59"/>
      <c r="V94" s="59"/>
      <c r="W94" s="60"/>
      <c r="X94" s="60"/>
      <c r="Y94" s="59"/>
      <c r="Z94" s="59"/>
      <c r="AA94" s="61"/>
      <c r="AB94" s="61"/>
    </row>
    <row r="95" spans="1:28" ht="15" customHeight="1" hidden="1">
      <c r="A95" s="35" t="s">
        <v>166</v>
      </c>
      <c r="B95" s="35" t="s">
        <v>167</v>
      </c>
      <c r="C95" s="168">
        <f t="shared" si="2"/>
        <v>0</v>
      </c>
      <c r="D95" s="57"/>
      <c r="E95" s="57"/>
      <c r="F95" s="58"/>
      <c r="G95" s="58"/>
      <c r="H95" s="59"/>
      <c r="I95" s="59"/>
      <c r="J95" s="60"/>
      <c r="K95" s="60"/>
      <c r="L95" s="59"/>
      <c r="M95" s="59"/>
      <c r="N95" s="61"/>
      <c r="O95" s="61"/>
      <c r="Q95" s="57"/>
      <c r="R95" s="57"/>
      <c r="S95" s="58"/>
      <c r="T95" s="58"/>
      <c r="U95" s="59"/>
      <c r="V95" s="59"/>
      <c r="W95" s="60"/>
      <c r="X95" s="60"/>
      <c r="Y95" s="59"/>
      <c r="Z95" s="59"/>
      <c r="AA95" s="61"/>
      <c r="AB95" s="61"/>
    </row>
    <row r="96" spans="1:28" ht="15" customHeight="1" hidden="1">
      <c r="A96" s="35" t="s">
        <v>39</v>
      </c>
      <c r="B96" s="90" t="s">
        <v>100</v>
      </c>
      <c r="C96" s="168">
        <f t="shared" si="2"/>
        <v>0</v>
      </c>
      <c r="D96" s="57"/>
      <c r="E96" s="57"/>
      <c r="F96" s="58"/>
      <c r="G96" s="58"/>
      <c r="H96" s="59"/>
      <c r="I96" s="59"/>
      <c r="J96" s="60"/>
      <c r="K96" s="60"/>
      <c r="L96" s="59"/>
      <c r="M96" s="59"/>
      <c r="N96" s="61"/>
      <c r="O96" s="61"/>
      <c r="Q96" s="57"/>
      <c r="R96" s="57"/>
      <c r="S96" s="58"/>
      <c r="T96" s="58"/>
      <c r="U96" s="59"/>
      <c r="V96" s="59"/>
      <c r="W96" s="60"/>
      <c r="X96" s="60"/>
      <c r="Y96" s="59"/>
      <c r="Z96" s="59"/>
      <c r="AA96" s="61"/>
      <c r="AB96" s="61"/>
    </row>
    <row r="97" spans="1:28" ht="15" customHeight="1" hidden="1">
      <c r="A97" s="35" t="s">
        <v>33</v>
      </c>
      <c r="B97" s="35" t="s">
        <v>34</v>
      </c>
      <c r="C97" s="168">
        <f t="shared" si="2"/>
        <v>0</v>
      </c>
      <c r="D97" s="57"/>
      <c r="E97" s="57"/>
      <c r="F97" s="58"/>
      <c r="G97" s="58"/>
      <c r="H97" s="59"/>
      <c r="I97" s="59"/>
      <c r="J97" s="60"/>
      <c r="K97" s="60"/>
      <c r="L97" s="59"/>
      <c r="M97" s="59"/>
      <c r="N97" s="61"/>
      <c r="O97" s="61"/>
      <c r="Q97" s="57"/>
      <c r="R97" s="57"/>
      <c r="S97" s="58"/>
      <c r="T97" s="58"/>
      <c r="U97" s="59"/>
      <c r="V97" s="59"/>
      <c r="W97" s="60"/>
      <c r="X97" s="60"/>
      <c r="Y97" s="59"/>
      <c r="Z97" s="59"/>
      <c r="AA97" s="61"/>
      <c r="AB97" s="61"/>
    </row>
    <row r="98" spans="1:28" ht="15" customHeight="1" hidden="1">
      <c r="A98" s="35" t="s">
        <v>245</v>
      </c>
      <c r="B98" s="35" t="s">
        <v>246</v>
      </c>
      <c r="C98" s="168">
        <f t="shared" si="2"/>
        <v>0</v>
      </c>
      <c r="D98" s="57"/>
      <c r="E98" s="57"/>
      <c r="F98" s="58"/>
      <c r="G98" s="58"/>
      <c r="H98" s="59"/>
      <c r="I98" s="59"/>
      <c r="J98" s="60"/>
      <c r="K98" s="60"/>
      <c r="L98" s="59"/>
      <c r="M98" s="59"/>
      <c r="N98" s="61"/>
      <c r="O98" s="61"/>
      <c r="Q98" s="57"/>
      <c r="R98" s="57"/>
      <c r="S98" s="58"/>
      <c r="T98" s="58"/>
      <c r="U98" s="59"/>
      <c r="V98" s="59"/>
      <c r="W98" s="60"/>
      <c r="X98" s="60"/>
      <c r="Y98" s="59"/>
      <c r="Z98" s="59"/>
      <c r="AA98" s="61"/>
      <c r="AB98" s="61"/>
    </row>
    <row r="99" spans="1:28" ht="15" customHeight="1" hidden="1">
      <c r="A99" s="35" t="s">
        <v>247</v>
      </c>
      <c r="B99" s="35" t="s">
        <v>246</v>
      </c>
      <c r="C99" s="168">
        <f t="shared" si="2"/>
        <v>0</v>
      </c>
      <c r="D99" s="57"/>
      <c r="E99" s="57"/>
      <c r="F99" s="58"/>
      <c r="G99" s="58"/>
      <c r="H99" s="59"/>
      <c r="I99" s="59"/>
      <c r="J99" s="60"/>
      <c r="K99" s="60"/>
      <c r="L99" s="59"/>
      <c r="M99" s="59"/>
      <c r="N99" s="61"/>
      <c r="O99" s="61"/>
      <c r="Q99" s="57"/>
      <c r="R99" s="57"/>
      <c r="S99" s="58"/>
      <c r="T99" s="58"/>
      <c r="U99" s="59"/>
      <c r="V99" s="59"/>
      <c r="W99" s="60"/>
      <c r="X99" s="60"/>
      <c r="Y99" s="59"/>
      <c r="Z99" s="59"/>
      <c r="AA99" s="61"/>
      <c r="AB99" s="61"/>
    </row>
    <row r="100" spans="1:28" ht="15" customHeight="1" hidden="1">
      <c r="A100" s="35" t="s">
        <v>233</v>
      </c>
      <c r="B100" s="35" t="s">
        <v>234</v>
      </c>
      <c r="C100" s="168">
        <f>SUM(D100:AB100)</f>
        <v>0</v>
      </c>
      <c r="D100" s="167"/>
      <c r="E100" s="167"/>
      <c r="F100" s="122"/>
      <c r="G100" s="122"/>
      <c r="H100" s="167"/>
      <c r="I100" s="167"/>
      <c r="J100" s="122"/>
      <c r="K100" s="122"/>
      <c r="L100" s="167"/>
      <c r="M100" s="167"/>
      <c r="N100" s="122"/>
      <c r="O100" s="122"/>
      <c r="Q100" s="167"/>
      <c r="R100" s="167"/>
      <c r="S100" s="122"/>
      <c r="T100" s="122"/>
      <c r="U100" s="167"/>
      <c r="V100" s="167"/>
      <c r="W100" s="122"/>
      <c r="X100" s="122"/>
      <c r="Y100" s="167"/>
      <c r="Z100" s="167"/>
      <c r="AA100" s="122"/>
      <c r="AB100" s="122"/>
    </row>
    <row r="101" spans="1:28" ht="15" customHeight="1" hidden="1">
      <c r="A101" s="35" t="s">
        <v>29</v>
      </c>
      <c r="B101" s="90" t="s">
        <v>152</v>
      </c>
      <c r="C101" s="168">
        <f>SUM(D101:AB101)</f>
        <v>0</v>
      </c>
      <c r="D101" s="167"/>
      <c r="E101" s="167"/>
      <c r="F101" s="122"/>
      <c r="G101" s="122"/>
      <c r="H101" s="167"/>
      <c r="I101" s="167"/>
      <c r="J101" s="122"/>
      <c r="K101" s="122"/>
      <c r="L101" s="167"/>
      <c r="M101" s="167"/>
      <c r="N101" s="122"/>
      <c r="O101" s="122"/>
      <c r="Q101" s="167"/>
      <c r="R101" s="167"/>
      <c r="S101" s="122"/>
      <c r="T101" s="122"/>
      <c r="U101" s="167"/>
      <c r="V101" s="167"/>
      <c r="W101" s="122"/>
      <c r="X101" s="122"/>
      <c r="Y101" s="167"/>
      <c r="Z101" s="167"/>
      <c r="AA101" s="122"/>
      <c r="AB101" s="122"/>
    </row>
    <row r="102" spans="1:3" ht="15" customHeight="1" hidden="1">
      <c r="A102" s="35" t="s">
        <v>80</v>
      </c>
      <c r="B102" s="35" t="s">
        <v>96</v>
      </c>
      <c r="C102" s="168">
        <f>SUM(D102:AB102)</f>
        <v>0</v>
      </c>
    </row>
    <row r="103" spans="1:3" ht="15" customHeight="1" hidden="1">
      <c r="A103" s="35" t="s">
        <v>228</v>
      </c>
      <c r="B103" s="35" t="s">
        <v>229</v>
      </c>
      <c r="C103" s="168">
        <f>SUM(D103:AB103)</f>
        <v>0</v>
      </c>
    </row>
    <row r="104" spans="1:3" ht="15" customHeight="1" hidden="1">
      <c r="A104" s="35" t="s">
        <v>235</v>
      </c>
      <c r="B104" s="35" t="s">
        <v>236</v>
      </c>
      <c r="C104" s="168">
        <f>SUM(D104:AB104)</f>
        <v>0</v>
      </c>
    </row>
    <row r="105" spans="3:28" ht="15">
      <c r="C105" s="168"/>
      <c r="D105" s="167">
        <f>SUM(D4:D104)/D3</f>
        <v>7</v>
      </c>
      <c r="E105" s="167"/>
      <c r="F105" s="122">
        <f>SUM(F4:F81)/F3</f>
        <v>2</v>
      </c>
      <c r="G105" s="122"/>
      <c r="H105" s="167">
        <f>SUM(H4:H97)/H3</f>
        <v>6</v>
      </c>
      <c r="I105" s="167"/>
      <c r="J105" s="122">
        <f>SUM(J4:J81)/J3</f>
        <v>5</v>
      </c>
      <c r="K105" s="122"/>
      <c r="L105" s="167">
        <f>SUM(L4:L97)/L3</f>
        <v>2</v>
      </c>
      <c r="M105" s="167"/>
      <c r="N105" s="122">
        <f>SUM(N4:N81)/N3</f>
        <v>1</v>
      </c>
      <c r="O105" s="122"/>
      <c r="Q105" s="167">
        <f>SUM(Q4:Q104)/Q3</f>
        <v>0</v>
      </c>
      <c r="R105" s="167"/>
      <c r="S105" s="122">
        <f>SUM(S4:S81)/S3</f>
        <v>0</v>
      </c>
      <c r="T105" s="122"/>
      <c r="U105" s="167">
        <f>SUM(U4:U97)/U3</f>
        <v>5</v>
      </c>
      <c r="V105" s="167"/>
      <c r="W105" s="122">
        <f>SUM(W4:W81)/W3</f>
        <v>4</v>
      </c>
      <c r="X105" s="122"/>
      <c r="Y105" s="167">
        <f>SUM(Y4:Y97)/Y3</f>
        <v>4</v>
      </c>
      <c r="Z105" s="167"/>
      <c r="AA105" s="122">
        <f>SUM(AA4:AA81)/AA3</f>
        <v>0</v>
      </c>
      <c r="AB105" s="122"/>
    </row>
    <row r="106" spans="3:36" s="141" customFormat="1" ht="15">
      <c r="C106" s="142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174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</row>
    <row r="107" spans="2:36" ht="15">
      <c r="B107" s="90"/>
      <c r="D107" s="204" t="str">
        <f>D2</f>
        <v>cm, B0</v>
      </c>
      <c r="E107" s="205"/>
      <c r="F107" s="206" t="s">
        <v>355</v>
      </c>
      <c r="G107" s="207"/>
      <c r="H107" s="208" t="s">
        <v>334</v>
      </c>
      <c r="I107" s="209"/>
      <c r="J107" s="210" t="s">
        <v>334</v>
      </c>
      <c r="K107" s="211"/>
      <c r="L107" s="208" t="s">
        <v>357</v>
      </c>
      <c r="M107" s="209"/>
      <c r="N107" s="210"/>
      <c r="O107" s="211"/>
      <c r="P107" s="174"/>
      <c r="Q107" s="204" t="s">
        <v>343</v>
      </c>
      <c r="R107" s="205"/>
      <c r="S107" s="206" t="s">
        <v>179</v>
      </c>
      <c r="T107" s="207"/>
      <c r="U107" s="208" t="s">
        <v>25</v>
      </c>
      <c r="V107" s="209"/>
      <c r="W107" s="210" t="s">
        <v>165</v>
      </c>
      <c r="X107" s="211"/>
      <c r="Y107" s="208" t="s">
        <v>334</v>
      </c>
      <c r="Z107" s="209"/>
      <c r="AA107" s="210" t="s">
        <v>111</v>
      </c>
      <c r="AB107" s="211"/>
      <c r="AC107" s="56"/>
      <c r="AD107" s="56"/>
      <c r="AE107" s="56"/>
      <c r="AF107" s="56"/>
      <c r="AG107" s="56"/>
      <c r="AH107" s="56"/>
      <c r="AI107" s="56"/>
      <c r="AJ107" s="56"/>
    </row>
    <row r="108" spans="1:36" ht="21">
      <c r="A108" s="9"/>
      <c r="B108" s="12" t="s">
        <v>6</v>
      </c>
      <c r="C108" s="10"/>
      <c r="D108" s="51">
        <v>1</v>
      </c>
      <c r="E108" s="92" t="s">
        <v>20</v>
      </c>
      <c r="F108" s="52">
        <v>1</v>
      </c>
      <c r="G108" s="11" t="s">
        <v>20</v>
      </c>
      <c r="H108" s="53">
        <v>2</v>
      </c>
      <c r="I108" s="93" t="s">
        <v>20</v>
      </c>
      <c r="J108" s="54">
        <v>2</v>
      </c>
      <c r="K108" s="94" t="s">
        <v>20</v>
      </c>
      <c r="L108" s="53">
        <v>3</v>
      </c>
      <c r="M108" s="93" t="s">
        <v>20</v>
      </c>
      <c r="N108" s="55"/>
      <c r="O108" s="95"/>
      <c r="P108" s="174"/>
      <c r="Q108" s="51">
        <v>1</v>
      </c>
      <c r="R108" s="92" t="s">
        <v>20</v>
      </c>
      <c r="S108" s="52">
        <v>1</v>
      </c>
      <c r="T108" s="11" t="s">
        <v>20</v>
      </c>
      <c r="U108" s="53">
        <v>1</v>
      </c>
      <c r="V108" s="93" t="s">
        <v>20</v>
      </c>
      <c r="W108" s="54">
        <v>2</v>
      </c>
      <c r="X108" s="94" t="s">
        <v>20</v>
      </c>
      <c r="Y108" s="53">
        <v>2</v>
      </c>
      <c r="Z108" s="93" t="s">
        <v>20</v>
      </c>
      <c r="AA108" s="55">
        <v>3</v>
      </c>
      <c r="AB108" s="95" t="s">
        <v>20</v>
      </c>
      <c r="AC108" s="56"/>
      <c r="AD108" s="56"/>
      <c r="AE108" s="56"/>
      <c r="AF108" s="56"/>
      <c r="AG108" s="56"/>
      <c r="AH108" s="56"/>
      <c r="AI108" s="56"/>
      <c r="AJ108" s="56"/>
    </row>
    <row r="109" spans="1:37" ht="15">
      <c r="A109" s="35" t="s">
        <v>51</v>
      </c>
      <c r="B109" s="35" t="s">
        <v>52</v>
      </c>
      <c r="C109" s="168">
        <f aca="true" t="shared" si="3" ref="C109:C140">SUM(D109:AB109)</f>
        <v>12</v>
      </c>
      <c r="D109" s="167"/>
      <c r="E109" s="167"/>
      <c r="F109" s="169"/>
      <c r="G109" s="169"/>
      <c r="H109" s="167"/>
      <c r="I109" s="167"/>
      <c r="J109" s="122">
        <v>2</v>
      </c>
      <c r="K109" s="122"/>
      <c r="L109" s="167">
        <v>3</v>
      </c>
      <c r="M109" s="167">
        <v>1</v>
      </c>
      <c r="N109" s="122"/>
      <c r="O109" s="122"/>
      <c r="Q109" s="167"/>
      <c r="R109" s="167"/>
      <c r="S109" s="169"/>
      <c r="T109" s="169"/>
      <c r="U109" s="167"/>
      <c r="V109" s="167"/>
      <c r="W109" s="122"/>
      <c r="X109" s="122"/>
      <c r="Y109" s="167">
        <v>2</v>
      </c>
      <c r="Z109" s="167">
        <v>1</v>
      </c>
      <c r="AA109" s="122">
        <v>3</v>
      </c>
      <c r="AB109" s="122"/>
      <c r="AK109" s="62"/>
    </row>
    <row r="110" spans="1:45" ht="15">
      <c r="A110" s="35" t="s">
        <v>215</v>
      </c>
      <c r="B110" s="90" t="s">
        <v>216</v>
      </c>
      <c r="C110" s="168">
        <f t="shared" si="3"/>
        <v>10</v>
      </c>
      <c r="D110" s="167"/>
      <c r="E110" s="167"/>
      <c r="F110" s="169"/>
      <c r="G110" s="169"/>
      <c r="H110" s="167">
        <v>2</v>
      </c>
      <c r="I110" s="167"/>
      <c r="J110" s="122">
        <v>2</v>
      </c>
      <c r="K110" s="122">
        <v>1</v>
      </c>
      <c r="L110" s="167"/>
      <c r="M110" s="167"/>
      <c r="N110" s="122"/>
      <c r="O110" s="122"/>
      <c r="P110" s="174"/>
      <c r="Q110" s="167"/>
      <c r="R110" s="167"/>
      <c r="S110" s="169"/>
      <c r="T110" s="169"/>
      <c r="U110" s="167"/>
      <c r="V110" s="167"/>
      <c r="W110" s="122"/>
      <c r="X110" s="122"/>
      <c r="Y110" s="167">
        <v>2</v>
      </c>
      <c r="Z110" s="167"/>
      <c r="AA110" s="122">
        <v>3</v>
      </c>
      <c r="AB110" s="122"/>
      <c r="AC110" s="56"/>
      <c r="AD110" s="56"/>
      <c r="AE110" s="56"/>
      <c r="AF110" s="56"/>
      <c r="AG110" s="56"/>
      <c r="AH110" s="56"/>
      <c r="AI110" s="56"/>
      <c r="AJ110" s="56"/>
      <c r="AK110" s="62"/>
      <c r="AL110" s="56"/>
      <c r="AM110" s="56"/>
      <c r="AN110" s="56"/>
      <c r="AO110" s="56"/>
      <c r="AP110" s="56"/>
      <c r="AQ110" s="56"/>
      <c r="AR110" s="56"/>
      <c r="AS110" s="56"/>
    </row>
    <row r="111" spans="1:45" ht="15">
      <c r="A111" s="35" t="s">
        <v>316</v>
      </c>
      <c r="B111" s="35" t="s">
        <v>56</v>
      </c>
      <c r="C111" s="168">
        <f t="shared" si="3"/>
        <v>6</v>
      </c>
      <c r="D111" s="62">
        <v>2</v>
      </c>
      <c r="E111" s="62">
        <v>1</v>
      </c>
      <c r="S111" s="49">
        <v>2</v>
      </c>
      <c r="T111" s="49">
        <v>1</v>
      </c>
      <c r="AL111" s="56"/>
      <c r="AM111" s="56"/>
      <c r="AN111" s="56"/>
      <c r="AO111" s="56"/>
      <c r="AP111" s="56"/>
      <c r="AQ111" s="56"/>
      <c r="AR111" s="56"/>
      <c r="AS111" s="56"/>
    </row>
    <row r="112" spans="1:37" ht="15">
      <c r="A112" s="35" t="s">
        <v>114</v>
      </c>
      <c r="B112" s="35" t="s">
        <v>44</v>
      </c>
      <c r="C112" s="168">
        <f t="shared" si="3"/>
        <v>6</v>
      </c>
      <c r="D112" s="167">
        <v>2</v>
      </c>
      <c r="E112" s="167">
        <v>2</v>
      </c>
      <c r="F112" s="169"/>
      <c r="G112" s="169"/>
      <c r="H112" s="167"/>
      <c r="I112" s="167"/>
      <c r="J112" s="122"/>
      <c r="K112" s="122"/>
      <c r="L112" s="167"/>
      <c r="M112" s="167"/>
      <c r="N112" s="122"/>
      <c r="O112" s="122"/>
      <c r="P112" s="174"/>
      <c r="Q112" s="167"/>
      <c r="R112" s="167"/>
      <c r="S112" s="169">
        <v>1</v>
      </c>
      <c r="T112" s="169">
        <v>1</v>
      </c>
      <c r="U112" s="167"/>
      <c r="V112" s="167"/>
      <c r="W112" s="122"/>
      <c r="X112" s="122"/>
      <c r="Y112" s="167"/>
      <c r="Z112" s="167"/>
      <c r="AA112" s="122"/>
      <c r="AB112" s="122"/>
      <c r="AC112" s="56"/>
      <c r="AD112" s="56"/>
      <c r="AE112" s="56"/>
      <c r="AF112" s="56"/>
      <c r="AG112" s="56"/>
      <c r="AH112" s="56"/>
      <c r="AI112" s="56"/>
      <c r="AJ112" s="56"/>
      <c r="AK112" s="62"/>
    </row>
    <row r="113" spans="1:45" s="56" customFormat="1" ht="15">
      <c r="A113" s="35" t="s">
        <v>218</v>
      </c>
      <c r="B113" s="90" t="s">
        <v>219</v>
      </c>
      <c r="C113" s="168">
        <f t="shared" si="3"/>
        <v>4</v>
      </c>
      <c r="D113" s="167"/>
      <c r="E113" s="167"/>
      <c r="F113" s="169"/>
      <c r="G113" s="169"/>
      <c r="H113" s="167"/>
      <c r="I113" s="167"/>
      <c r="J113" s="122"/>
      <c r="K113" s="122"/>
      <c r="L113" s="167"/>
      <c r="M113" s="167"/>
      <c r="N113" s="122"/>
      <c r="O113" s="122"/>
      <c r="P113" s="174"/>
      <c r="Q113" s="167"/>
      <c r="R113" s="167"/>
      <c r="S113" s="169"/>
      <c r="T113" s="169"/>
      <c r="U113" s="167"/>
      <c r="V113" s="167"/>
      <c r="W113" s="122"/>
      <c r="X113" s="122"/>
      <c r="Y113" s="167"/>
      <c r="Z113" s="167"/>
      <c r="AA113" s="122">
        <v>3</v>
      </c>
      <c r="AB113" s="122">
        <v>1</v>
      </c>
      <c r="AL113" s="35"/>
      <c r="AM113" s="35"/>
      <c r="AN113" s="35"/>
      <c r="AO113" s="35"/>
      <c r="AP113" s="35"/>
      <c r="AQ113" s="35"/>
      <c r="AR113" s="35"/>
      <c r="AS113" s="35"/>
    </row>
    <row r="114" spans="1:45" s="56" customFormat="1" ht="15">
      <c r="A114" s="35" t="s">
        <v>35</v>
      </c>
      <c r="B114" s="35" t="s">
        <v>122</v>
      </c>
      <c r="C114" s="168">
        <f t="shared" si="3"/>
        <v>4</v>
      </c>
      <c r="D114" s="167"/>
      <c r="E114" s="167"/>
      <c r="F114" s="169"/>
      <c r="G114" s="169"/>
      <c r="H114" s="167"/>
      <c r="I114" s="167"/>
      <c r="J114" s="122"/>
      <c r="K114" s="122"/>
      <c r="L114" s="167"/>
      <c r="M114" s="167"/>
      <c r="N114" s="122"/>
      <c r="O114" s="122"/>
      <c r="P114" s="174"/>
      <c r="Q114" s="167"/>
      <c r="R114" s="167"/>
      <c r="S114" s="169"/>
      <c r="T114" s="169"/>
      <c r="U114" s="167"/>
      <c r="V114" s="167"/>
      <c r="W114" s="122"/>
      <c r="X114" s="122"/>
      <c r="Y114" s="167"/>
      <c r="Z114" s="167"/>
      <c r="AA114" s="122">
        <v>3</v>
      </c>
      <c r="AB114" s="122">
        <v>1</v>
      </c>
      <c r="AL114" s="62"/>
      <c r="AM114" s="62"/>
      <c r="AN114" s="62"/>
      <c r="AO114" s="62"/>
      <c r="AP114" s="62"/>
      <c r="AQ114" s="62"/>
      <c r="AR114" s="62"/>
      <c r="AS114" s="62"/>
    </row>
    <row r="115" spans="1:45" s="56" customFormat="1" ht="15">
      <c r="A115" s="35" t="s">
        <v>42</v>
      </c>
      <c r="B115" s="90" t="s">
        <v>43</v>
      </c>
      <c r="C115" s="168">
        <f t="shared" si="3"/>
        <v>4</v>
      </c>
      <c r="D115" s="167">
        <v>2</v>
      </c>
      <c r="E115" s="167">
        <v>2</v>
      </c>
      <c r="F115" s="169"/>
      <c r="G115" s="169"/>
      <c r="H115" s="167"/>
      <c r="I115" s="167"/>
      <c r="J115" s="122"/>
      <c r="K115" s="122"/>
      <c r="L115" s="167"/>
      <c r="M115" s="167"/>
      <c r="N115" s="122"/>
      <c r="O115" s="122"/>
      <c r="P115" s="174"/>
      <c r="Q115" s="167"/>
      <c r="R115" s="167"/>
      <c r="S115" s="169"/>
      <c r="T115" s="169"/>
      <c r="U115" s="167"/>
      <c r="V115" s="167"/>
      <c r="W115" s="122"/>
      <c r="X115" s="122"/>
      <c r="Y115" s="167"/>
      <c r="Z115" s="167"/>
      <c r="AA115" s="122"/>
      <c r="AB115" s="122"/>
      <c r="AK115" s="62"/>
      <c r="AL115" s="35"/>
      <c r="AM115" s="35"/>
      <c r="AN115" s="35"/>
      <c r="AO115" s="35"/>
      <c r="AP115" s="35"/>
      <c r="AQ115" s="35"/>
      <c r="AR115" s="35"/>
      <c r="AS115" s="35"/>
    </row>
    <row r="116" spans="1:45" s="56" customFormat="1" ht="15">
      <c r="A116" s="35" t="s">
        <v>66</v>
      </c>
      <c r="B116" s="90" t="s">
        <v>358</v>
      </c>
      <c r="C116" s="168">
        <f t="shared" si="3"/>
        <v>4</v>
      </c>
      <c r="D116" s="167">
        <v>2</v>
      </c>
      <c r="E116" s="167">
        <v>2</v>
      </c>
      <c r="F116" s="169"/>
      <c r="G116" s="169"/>
      <c r="H116" s="167"/>
      <c r="I116" s="167"/>
      <c r="J116" s="122"/>
      <c r="K116" s="122"/>
      <c r="L116" s="167"/>
      <c r="M116" s="167"/>
      <c r="N116" s="122"/>
      <c r="O116" s="122"/>
      <c r="P116" s="174"/>
      <c r="Q116" s="167"/>
      <c r="R116" s="167"/>
      <c r="S116" s="169"/>
      <c r="T116" s="169"/>
      <c r="U116" s="167"/>
      <c r="V116" s="167"/>
      <c r="W116" s="122"/>
      <c r="X116" s="122"/>
      <c r="Y116" s="167"/>
      <c r="Z116" s="167"/>
      <c r="AA116" s="122"/>
      <c r="AB116" s="122"/>
      <c r="AK116" s="35"/>
      <c r="AL116" s="35"/>
      <c r="AM116" s="35"/>
      <c r="AN116" s="35"/>
      <c r="AO116" s="35"/>
      <c r="AP116" s="35"/>
      <c r="AQ116" s="35"/>
      <c r="AR116" s="35"/>
      <c r="AS116" s="35"/>
    </row>
    <row r="117" spans="1:45" s="56" customFormat="1" ht="15">
      <c r="A117" s="35" t="s">
        <v>190</v>
      </c>
      <c r="B117" s="90" t="s">
        <v>191</v>
      </c>
      <c r="C117" s="168">
        <f t="shared" si="3"/>
        <v>2</v>
      </c>
      <c r="D117" s="167">
        <v>1</v>
      </c>
      <c r="E117" s="167"/>
      <c r="F117" s="169">
        <v>1</v>
      </c>
      <c r="G117" s="169"/>
      <c r="H117" s="167"/>
      <c r="I117" s="167"/>
      <c r="J117" s="122"/>
      <c r="K117" s="122"/>
      <c r="L117" s="167"/>
      <c r="M117" s="167"/>
      <c r="N117" s="122"/>
      <c r="O117" s="122"/>
      <c r="P117" s="173"/>
      <c r="Q117" s="167"/>
      <c r="R117" s="167"/>
      <c r="S117" s="169"/>
      <c r="T117" s="169"/>
      <c r="U117" s="167"/>
      <c r="V117" s="167"/>
      <c r="W117" s="122"/>
      <c r="X117" s="122"/>
      <c r="Y117" s="167"/>
      <c r="Z117" s="167"/>
      <c r="AA117" s="122"/>
      <c r="AB117" s="122"/>
      <c r="AC117" s="141"/>
      <c r="AD117" s="141"/>
      <c r="AE117" s="141"/>
      <c r="AF117" s="141"/>
      <c r="AG117" s="141"/>
      <c r="AH117" s="141"/>
      <c r="AI117" s="141"/>
      <c r="AJ117" s="141"/>
      <c r="AK117" s="35"/>
      <c r="AL117" s="35"/>
      <c r="AM117" s="35"/>
      <c r="AN117" s="35"/>
      <c r="AO117" s="35"/>
      <c r="AP117" s="35"/>
      <c r="AQ117" s="35"/>
      <c r="AR117" s="35"/>
      <c r="AS117" s="35"/>
    </row>
    <row r="118" spans="1:45" s="56" customFormat="1" ht="15">
      <c r="A118" s="35" t="s">
        <v>308</v>
      </c>
      <c r="B118" s="90" t="s">
        <v>309</v>
      </c>
      <c r="C118" s="168">
        <f t="shared" si="3"/>
        <v>2</v>
      </c>
      <c r="D118" s="167">
        <v>2</v>
      </c>
      <c r="E118" s="167"/>
      <c r="F118" s="169"/>
      <c r="G118" s="169"/>
      <c r="H118" s="167"/>
      <c r="I118" s="167"/>
      <c r="J118" s="122"/>
      <c r="K118" s="122"/>
      <c r="L118" s="167"/>
      <c r="M118" s="167"/>
      <c r="N118" s="122"/>
      <c r="O118" s="122"/>
      <c r="P118" s="174"/>
      <c r="Q118" s="167"/>
      <c r="R118" s="167"/>
      <c r="S118" s="169"/>
      <c r="T118" s="169"/>
      <c r="U118" s="167"/>
      <c r="V118" s="167"/>
      <c r="W118" s="122"/>
      <c r="X118" s="122"/>
      <c r="Y118" s="167"/>
      <c r="Z118" s="167"/>
      <c r="AA118" s="122"/>
      <c r="AB118" s="122"/>
      <c r="AK118" s="62"/>
      <c r="AL118" s="62"/>
      <c r="AM118" s="62"/>
      <c r="AN118" s="62"/>
      <c r="AO118" s="62"/>
      <c r="AP118" s="62"/>
      <c r="AQ118" s="62"/>
      <c r="AR118" s="62"/>
      <c r="AS118" s="62"/>
    </row>
    <row r="119" spans="1:45" s="56" customFormat="1" ht="15" hidden="1">
      <c r="A119" s="35" t="s">
        <v>8</v>
      </c>
      <c r="B119" s="90" t="s">
        <v>186</v>
      </c>
      <c r="C119" s="168">
        <f t="shared" si="3"/>
        <v>0</v>
      </c>
      <c r="D119" s="167"/>
      <c r="E119" s="167"/>
      <c r="F119" s="169"/>
      <c r="G119" s="169"/>
      <c r="H119" s="167"/>
      <c r="I119" s="167"/>
      <c r="J119" s="122"/>
      <c r="K119" s="122"/>
      <c r="L119" s="167"/>
      <c r="M119" s="167"/>
      <c r="N119" s="122"/>
      <c r="O119" s="122"/>
      <c r="P119" s="173"/>
      <c r="Q119" s="167"/>
      <c r="R119" s="167"/>
      <c r="S119" s="169"/>
      <c r="T119" s="169"/>
      <c r="U119" s="167"/>
      <c r="V119" s="167"/>
      <c r="W119" s="122"/>
      <c r="X119" s="122"/>
      <c r="Y119" s="167"/>
      <c r="Z119" s="167"/>
      <c r="AA119" s="122"/>
      <c r="AB119" s="122"/>
      <c r="AC119" s="141"/>
      <c r="AD119" s="141"/>
      <c r="AE119" s="141"/>
      <c r="AF119" s="141"/>
      <c r="AG119" s="141"/>
      <c r="AH119" s="141"/>
      <c r="AI119" s="141"/>
      <c r="AJ119" s="141"/>
      <c r="AK119" s="35"/>
      <c r="AL119" s="35"/>
      <c r="AM119" s="35"/>
      <c r="AN119" s="35"/>
      <c r="AO119" s="35"/>
      <c r="AP119" s="35"/>
      <c r="AQ119" s="35"/>
      <c r="AR119" s="35"/>
      <c r="AS119" s="35"/>
    </row>
    <row r="120" spans="1:28" s="56" customFormat="1" ht="15" hidden="1">
      <c r="A120" s="35" t="s">
        <v>142</v>
      </c>
      <c r="B120" s="35" t="s">
        <v>88</v>
      </c>
      <c r="C120" s="168">
        <f t="shared" si="3"/>
        <v>0</v>
      </c>
      <c r="D120" s="167"/>
      <c r="E120" s="167"/>
      <c r="F120" s="169"/>
      <c r="G120" s="169"/>
      <c r="H120" s="167"/>
      <c r="I120" s="167"/>
      <c r="J120" s="122"/>
      <c r="K120" s="122"/>
      <c r="L120" s="167"/>
      <c r="M120" s="167"/>
      <c r="N120" s="122"/>
      <c r="O120" s="122"/>
      <c r="P120" s="174"/>
      <c r="Q120" s="167"/>
      <c r="R120" s="167"/>
      <c r="S120" s="169"/>
      <c r="T120" s="169"/>
      <c r="U120" s="167"/>
      <c r="V120" s="167"/>
      <c r="W120" s="122"/>
      <c r="X120" s="122"/>
      <c r="Y120" s="167"/>
      <c r="Z120" s="167"/>
      <c r="AA120" s="122"/>
      <c r="AB120" s="122"/>
    </row>
    <row r="121" spans="1:37" s="56" customFormat="1" ht="15" hidden="1">
      <c r="A121" s="35" t="s">
        <v>187</v>
      </c>
      <c r="B121" s="90" t="s">
        <v>188</v>
      </c>
      <c r="C121" s="168">
        <f t="shared" si="3"/>
        <v>0</v>
      </c>
      <c r="D121" s="62"/>
      <c r="E121" s="62"/>
      <c r="F121" s="49"/>
      <c r="G121" s="49"/>
      <c r="H121" s="62"/>
      <c r="I121" s="62"/>
      <c r="L121" s="62"/>
      <c r="M121" s="62"/>
      <c r="P121" s="173"/>
      <c r="Q121" s="62"/>
      <c r="R121" s="62"/>
      <c r="S121" s="49"/>
      <c r="T121" s="49"/>
      <c r="U121" s="62"/>
      <c r="V121" s="62"/>
      <c r="Y121" s="62"/>
      <c r="Z121" s="62"/>
      <c r="AC121" s="141"/>
      <c r="AD121" s="141"/>
      <c r="AE121" s="141"/>
      <c r="AF121" s="141"/>
      <c r="AG121" s="141"/>
      <c r="AH121" s="141"/>
      <c r="AI121" s="141"/>
      <c r="AJ121" s="141"/>
      <c r="AK121" s="35"/>
    </row>
    <row r="122" spans="1:37" s="56" customFormat="1" ht="15" hidden="1">
      <c r="A122" s="35" t="s">
        <v>7</v>
      </c>
      <c r="B122" s="90" t="s">
        <v>212</v>
      </c>
      <c r="C122" s="168">
        <f t="shared" si="3"/>
        <v>0</v>
      </c>
      <c r="D122" s="62"/>
      <c r="E122" s="62"/>
      <c r="F122" s="49"/>
      <c r="G122" s="49"/>
      <c r="H122" s="62"/>
      <c r="I122" s="62"/>
      <c r="L122" s="62"/>
      <c r="M122" s="62"/>
      <c r="P122" s="173"/>
      <c r="Q122" s="62"/>
      <c r="R122" s="62"/>
      <c r="S122" s="49"/>
      <c r="T122" s="49"/>
      <c r="U122" s="62"/>
      <c r="V122" s="62"/>
      <c r="Y122" s="62"/>
      <c r="Z122" s="62"/>
      <c r="AC122" s="141"/>
      <c r="AD122" s="141"/>
      <c r="AE122" s="141"/>
      <c r="AF122" s="141"/>
      <c r="AG122" s="141"/>
      <c r="AH122" s="141"/>
      <c r="AI122" s="141"/>
      <c r="AJ122" s="141"/>
      <c r="AK122" s="35"/>
    </row>
    <row r="123" spans="1:37" s="56" customFormat="1" ht="15" hidden="1">
      <c r="A123" s="35" t="s">
        <v>27</v>
      </c>
      <c r="B123" s="90" t="s">
        <v>117</v>
      </c>
      <c r="C123" s="168">
        <f t="shared" si="3"/>
        <v>0</v>
      </c>
      <c r="D123" s="167"/>
      <c r="E123" s="167"/>
      <c r="F123" s="169"/>
      <c r="G123" s="169"/>
      <c r="H123" s="167"/>
      <c r="I123" s="167"/>
      <c r="J123" s="122"/>
      <c r="K123" s="122"/>
      <c r="L123" s="167"/>
      <c r="M123" s="167"/>
      <c r="N123" s="122"/>
      <c r="O123" s="122"/>
      <c r="P123" s="173"/>
      <c r="Q123" s="167"/>
      <c r="R123" s="167"/>
      <c r="S123" s="169"/>
      <c r="T123" s="169"/>
      <c r="U123" s="167"/>
      <c r="V123" s="167"/>
      <c r="W123" s="122"/>
      <c r="X123" s="122"/>
      <c r="Y123" s="167"/>
      <c r="Z123" s="167"/>
      <c r="AA123" s="122"/>
      <c r="AB123" s="122"/>
      <c r="AC123" s="141"/>
      <c r="AD123" s="141"/>
      <c r="AE123" s="141"/>
      <c r="AF123" s="141"/>
      <c r="AG123" s="141"/>
      <c r="AH123" s="141"/>
      <c r="AI123" s="141"/>
      <c r="AJ123" s="141"/>
      <c r="AK123" s="35"/>
    </row>
    <row r="124" spans="1:37" s="56" customFormat="1" ht="15" hidden="1">
      <c r="A124" s="35" t="s">
        <v>140</v>
      </c>
      <c r="B124" s="35" t="s">
        <v>163</v>
      </c>
      <c r="C124" s="168">
        <f t="shared" si="3"/>
        <v>0</v>
      </c>
      <c r="D124" s="167"/>
      <c r="E124" s="167"/>
      <c r="F124" s="169"/>
      <c r="G124" s="169"/>
      <c r="H124" s="167"/>
      <c r="I124" s="167"/>
      <c r="J124" s="122"/>
      <c r="K124" s="122"/>
      <c r="L124" s="167"/>
      <c r="M124" s="167"/>
      <c r="N124" s="122"/>
      <c r="O124" s="122"/>
      <c r="P124" s="174"/>
      <c r="Q124" s="167"/>
      <c r="R124" s="167"/>
      <c r="S124" s="169"/>
      <c r="T124" s="169"/>
      <c r="U124" s="167"/>
      <c r="V124" s="167"/>
      <c r="W124" s="122"/>
      <c r="X124" s="122"/>
      <c r="Y124" s="167"/>
      <c r="Z124" s="167"/>
      <c r="AA124" s="122"/>
      <c r="AB124" s="122"/>
      <c r="AK124" s="62"/>
    </row>
    <row r="125" spans="1:37" s="56" customFormat="1" ht="15" hidden="1">
      <c r="A125" s="35" t="s">
        <v>39</v>
      </c>
      <c r="B125" s="90" t="s">
        <v>318</v>
      </c>
      <c r="C125" s="168">
        <f t="shared" si="3"/>
        <v>0</v>
      </c>
      <c r="D125" s="62"/>
      <c r="E125" s="62"/>
      <c r="F125" s="49"/>
      <c r="G125" s="49"/>
      <c r="H125" s="62"/>
      <c r="I125" s="62"/>
      <c r="L125" s="62"/>
      <c r="M125" s="62"/>
      <c r="P125" s="173"/>
      <c r="Q125" s="62"/>
      <c r="R125" s="62"/>
      <c r="S125" s="49"/>
      <c r="T125" s="49"/>
      <c r="U125" s="62"/>
      <c r="V125" s="62"/>
      <c r="Y125" s="62"/>
      <c r="Z125" s="62"/>
      <c r="AC125" s="141"/>
      <c r="AD125" s="141"/>
      <c r="AE125" s="141"/>
      <c r="AF125" s="141"/>
      <c r="AG125" s="141"/>
      <c r="AH125" s="141"/>
      <c r="AI125" s="141"/>
      <c r="AJ125" s="141"/>
      <c r="AK125" s="35"/>
    </row>
    <row r="126" spans="1:37" s="56" customFormat="1" ht="15" hidden="1">
      <c r="A126" s="35" t="s">
        <v>306</v>
      </c>
      <c r="B126" s="90" t="s">
        <v>319</v>
      </c>
      <c r="C126" s="168">
        <f t="shared" si="3"/>
        <v>0</v>
      </c>
      <c r="D126" s="62"/>
      <c r="E126" s="62"/>
      <c r="F126" s="49"/>
      <c r="G126" s="49"/>
      <c r="H126" s="62"/>
      <c r="I126" s="62"/>
      <c r="L126" s="62"/>
      <c r="M126" s="62"/>
      <c r="P126" s="173"/>
      <c r="Q126" s="62"/>
      <c r="R126" s="62"/>
      <c r="S126" s="49"/>
      <c r="T126" s="49"/>
      <c r="U126" s="62"/>
      <c r="V126" s="62"/>
      <c r="Y126" s="62"/>
      <c r="Z126" s="62"/>
      <c r="AC126" s="141"/>
      <c r="AD126" s="141"/>
      <c r="AE126" s="141"/>
      <c r="AF126" s="141"/>
      <c r="AG126" s="141"/>
      <c r="AH126" s="141"/>
      <c r="AI126" s="141"/>
      <c r="AJ126" s="141"/>
      <c r="AK126" s="35"/>
    </row>
    <row r="127" spans="1:37" s="56" customFormat="1" ht="15" hidden="1">
      <c r="A127" s="35" t="s">
        <v>103</v>
      </c>
      <c r="B127" s="90" t="s">
        <v>193</v>
      </c>
      <c r="C127" s="168">
        <f t="shared" si="3"/>
        <v>0</v>
      </c>
      <c r="D127" s="62"/>
      <c r="E127" s="62"/>
      <c r="F127" s="49"/>
      <c r="G127" s="49"/>
      <c r="H127" s="62"/>
      <c r="I127" s="62"/>
      <c r="L127" s="62"/>
      <c r="M127" s="62"/>
      <c r="P127" s="173"/>
      <c r="Q127" s="62"/>
      <c r="R127" s="62"/>
      <c r="S127" s="49"/>
      <c r="T127" s="49"/>
      <c r="U127" s="62"/>
      <c r="V127" s="62"/>
      <c r="Y127" s="62"/>
      <c r="Z127" s="62"/>
      <c r="AC127" s="141"/>
      <c r="AD127" s="141"/>
      <c r="AE127" s="141"/>
      <c r="AF127" s="141"/>
      <c r="AG127" s="141"/>
      <c r="AH127" s="141"/>
      <c r="AI127" s="141"/>
      <c r="AJ127" s="141"/>
      <c r="AK127" s="35"/>
    </row>
    <row r="128" spans="1:37" s="56" customFormat="1" ht="15" hidden="1">
      <c r="A128" s="35" t="s">
        <v>304</v>
      </c>
      <c r="B128" s="90" t="s">
        <v>305</v>
      </c>
      <c r="C128" s="168">
        <f t="shared" si="3"/>
        <v>0</v>
      </c>
      <c r="D128" s="62"/>
      <c r="E128" s="62"/>
      <c r="F128" s="49"/>
      <c r="G128" s="49"/>
      <c r="H128" s="62"/>
      <c r="I128" s="62"/>
      <c r="L128" s="62"/>
      <c r="M128" s="62"/>
      <c r="P128" s="173"/>
      <c r="Q128" s="62"/>
      <c r="R128" s="62"/>
      <c r="S128" s="49"/>
      <c r="T128" s="49"/>
      <c r="U128" s="62"/>
      <c r="V128" s="62"/>
      <c r="Y128" s="62"/>
      <c r="Z128" s="62"/>
      <c r="AC128" s="141"/>
      <c r="AD128" s="141"/>
      <c r="AE128" s="141"/>
      <c r="AF128" s="141"/>
      <c r="AG128" s="141"/>
      <c r="AH128" s="141"/>
      <c r="AI128" s="141"/>
      <c r="AJ128" s="141"/>
      <c r="AK128" s="35"/>
    </row>
    <row r="129" spans="1:45" s="62" customFormat="1" ht="15" hidden="1">
      <c r="A129" s="35" t="s">
        <v>142</v>
      </c>
      <c r="B129" s="90" t="s">
        <v>143</v>
      </c>
      <c r="C129" s="168">
        <f t="shared" si="3"/>
        <v>0</v>
      </c>
      <c r="F129" s="49"/>
      <c r="G129" s="49"/>
      <c r="J129" s="56"/>
      <c r="K129" s="56"/>
      <c r="N129" s="56"/>
      <c r="O129" s="56"/>
      <c r="P129" s="173"/>
      <c r="S129" s="49"/>
      <c r="T129" s="49"/>
      <c r="W129" s="56"/>
      <c r="X129" s="56"/>
      <c r="AA129" s="56"/>
      <c r="AB129" s="56"/>
      <c r="AC129" s="141"/>
      <c r="AD129" s="141"/>
      <c r="AE129" s="141"/>
      <c r="AF129" s="141"/>
      <c r="AG129" s="141"/>
      <c r="AH129" s="141"/>
      <c r="AI129" s="141"/>
      <c r="AJ129" s="141"/>
      <c r="AK129" s="35"/>
      <c r="AL129" s="56"/>
      <c r="AM129" s="56"/>
      <c r="AN129" s="56"/>
      <c r="AO129" s="56"/>
      <c r="AP129" s="56"/>
      <c r="AQ129" s="56"/>
      <c r="AR129" s="56"/>
      <c r="AS129" s="56"/>
    </row>
    <row r="130" spans="1:45" s="62" customFormat="1" ht="15" hidden="1">
      <c r="A130" s="35" t="s">
        <v>176</v>
      </c>
      <c r="B130" s="90" t="s">
        <v>160</v>
      </c>
      <c r="C130" s="168">
        <f t="shared" si="3"/>
        <v>0</v>
      </c>
      <c r="D130" s="167"/>
      <c r="E130" s="167"/>
      <c r="F130" s="169"/>
      <c r="G130" s="169"/>
      <c r="H130" s="167"/>
      <c r="I130" s="167"/>
      <c r="J130" s="122"/>
      <c r="K130" s="122"/>
      <c r="L130" s="167"/>
      <c r="M130" s="167"/>
      <c r="N130" s="122"/>
      <c r="O130" s="122"/>
      <c r="P130" s="173"/>
      <c r="Q130" s="167"/>
      <c r="R130" s="167"/>
      <c r="S130" s="169"/>
      <c r="T130" s="169"/>
      <c r="U130" s="167"/>
      <c r="V130" s="167"/>
      <c r="W130" s="122"/>
      <c r="X130" s="122"/>
      <c r="Y130" s="167"/>
      <c r="Z130" s="167"/>
      <c r="AA130" s="122"/>
      <c r="AB130" s="122"/>
      <c r="AC130" s="141"/>
      <c r="AD130" s="141"/>
      <c r="AE130" s="141"/>
      <c r="AF130" s="141"/>
      <c r="AG130" s="141"/>
      <c r="AH130" s="141"/>
      <c r="AI130" s="141"/>
      <c r="AJ130" s="141"/>
      <c r="AK130" s="35"/>
      <c r="AL130" s="56"/>
      <c r="AM130" s="56"/>
      <c r="AN130" s="56"/>
      <c r="AO130" s="56"/>
      <c r="AP130" s="56"/>
      <c r="AQ130" s="56"/>
      <c r="AR130" s="56"/>
      <c r="AS130" s="56"/>
    </row>
    <row r="131" spans="1:45" s="62" customFormat="1" ht="15" hidden="1">
      <c r="A131" s="35" t="s">
        <v>87</v>
      </c>
      <c r="B131" s="90" t="s">
        <v>88</v>
      </c>
      <c r="C131" s="168">
        <f t="shared" si="3"/>
        <v>0</v>
      </c>
      <c r="D131" s="167"/>
      <c r="E131" s="167"/>
      <c r="F131" s="169"/>
      <c r="G131" s="169"/>
      <c r="H131" s="167"/>
      <c r="I131" s="167"/>
      <c r="J131" s="122"/>
      <c r="K131" s="122"/>
      <c r="L131" s="167"/>
      <c r="M131" s="167"/>
      <c r="N131" s="122"/>
      <c r="O131" s="122"/>
      <c r="P131" s="174"/>
      <c r="Q131" s="167"/>
      <c r="R131" s="167"/>
      <c r="S131" s="169"/>
      <c r="T131" s="169"/>
      <c r="U131" s="167"/>
      <c r="V131" s="167"/>
      <c r="W131" s="122"/>
      <c r="X131" s="122"/>
      <c r="Y131" s="167"/>
      <c r="Z131" s="167"/>
      <c r="AA131" s="122"/>
      <c r="AB131" s="122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</row>
    <row r="132" spans="1:45" s="62" customFormat="1" ht="15" hidden="1">
      <c r="A132" s="35" t="s">
        <v>7</v>
      </c>
      <c r="B132" s="90" t="s">
        <v>123</v>
      </c>
      <c r="C132" s="168">
        <f t="shared" si="3"/>
        <v>0</v>
      </c>
      <c r="D132" s="167"/>
      <c r="E132" s="167"/>
      <c r="F132" s="169"/>
      <c r="G132" s="169"/>
      <c r="H132" s="167"/>
      <c r="I132" s="167"/>
      <c r="J132" s="122"/>
      <c r="K132" s="122"/>
      <c r="L132" s="167"/>
      <c r="M132" s="167"/>
      <c r="N132" s="122"/>
      <c r="O132" s="122"/>
      <c r="P132" s="174"/>
      <c r="Q132" s="167"/>
      <c r="R132" s="167"/>
      <c r="S132" s="169"/>
      <c r="T132" s="169"/>
      <c r="U132" s="167"/>
      <c r="V132" s="167"/>
      <c r="W132" s="122"/>
      <c r="X132" s="122"/>
      <c r="Y132" s="167"/>
      <c r="Z132" s="167"/>
      <c r="AA132" s="122"/>
      <c r="AB132" s="122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</row>
    <row r="133" spans="1:45" s="62" customFormat="1" ht="15" hidden="1">
      <c r="A133" s="35" t="s">
        <v>325</v>
      </c>
      <c r="B133" s="35" t="s">
        <v>307</v>
      </c>
      <c r="C133" s="168">
        <f t="shared" si="3"/>
        <v>0</v>
      </c>
      <c r="D133" s="167"/>
      <c r="E133" s="167"/>
      <c r="F133" s="169"/>
      <c r="G133" s="169"/>
      <c r="H133" s="167"/>
      <c r="I133" s="167"/>
      <c r="J133" s="122"/>
      <c r="K133" s="122"/>
      <c r="L133" s="167"/>
      <c r="M133" s="167"/>
      <c r="N133" s="122"/>
      <c r="O133" s="122"/>
      <c r="P133" s="174"/>
      <c r="Q133" s="167"/>
      <c r="R133" s="167"/>
      <c r="S133" s="169"/>
      <c r="T133" s="169"/>
      <c r="U133" s="167"/>
      <c r="V133" s="167"/>
      <c r="W133" s="122"/>
      <c r="X133" s="122"/>
      <c r="Y133" s="167"/>
      <c r="Z133" s="167"/>
      <c r="AA133" s="122"/>
      <c r="AB133" s="122"/>
      <c r="AC133" s="56"/>
      <c r="AD133" s="56"/>
      <c r="AE133" s="56"/>
      <c r="AF133" s="56"/>
      <c r="AG133" s="56"/>
      <c r="AH133" s="56"/>
      <c r="AI133" s="56"/>
      <c r="AJ133" s="56"/>
      <c r="AK133" s="35"/>
      <c r="AL133" s="56"/>
      <c r="AM133" s="56"/>
      <c r="AN133" s="56"/>
      <c r="AO133" s="56"/>
      <c r="AP133" s="56"/>
      <c r="AQ133" s="56"/>
      <c r="AR133" s="56"/>
      <c r="AS133" s="56"/>
    </row>
    <row r="134" spans="1:36" s="62" customFormat="1" ht="15" hidden="1">
      <c r="A134" s="35" t="s">
        <v>310</v>
      </c>
      <c r="B134" s="35" t="s">
        <v>56</v>
      </c>
      <c r="C134" s="168">
        <f t="shared" si="3"/>
        <v>0</v>
      </c>
      <c r="D134" s="167"/>
      <c r="E134" s="167"/>
      <c r="F134" s="169"/>
      <c r="G134" s="169"/>
      <c r="H134" s="167"/>
      <c r="I134" s="167"/>
      <c r="J134" s="122"/>
      <c r="K134" s="122"/>
      <c r="L134" s="167"/>
      <c r="M134" s="167"/>
      <c r="N134" s="122"/>
      <c r="O134" s="122"/>
      <c r="P134" s="173"/>
      <c r="Q134" s="167"/>
      <c r="R134" s="167"/>
      <c r="S134" s="169"/>
      <c r="T134" s="169"/>
      <c r="U134" s="167"/>
      <c r="V134" s="167"/>
      <c r="W134" s="122"/>
      <c r="X134" s="122"/>
      <c r="Y134" s="167"/>
      <c r="Z134" s="167"/>
      <c r="AA134" s="122"/>
      <c r="AB134" s="122"/>
      <c r="AC134" s="141"/>
      <c r="AD134" s="141"/>
      <c r="AE134" s="141"/>
      <c r="AF134" s="141"/>
      <c r="AG134" s="141"/>
      <c r="AH134" s="141"/>
      <c r="AI134" s="141"/>
      <c r="AJ134" s="141"/>
    </row>
    <row r="135" spans="1:36" s="62" customFormat="1" ht="15" hidden="1">
      <c r="A135" s="35" t="s">
        <v>136</v>
      </c>
      <c r="B135" s="35" t="s">
        <v>137</v>
      </c>
      <c r="C135" s="168">
        <f t="shared" si="3"/>
        <v>0</v>
      </c>
      <c r="D135" s="167"/>
      <c r="E135" s="167"/>
      <c r="F135" s="169"/>
      <c r="G135" s="169"/>
      <c r="H135" s="167"/>
      <c r="I135" s="167"/>
      <c r="J135" s="122"/>
      <c r="K135" s="122"/>
      <c r="L135" s="167"/>
      <c r="M135" s="167"/>
      <c r="N135" s="122"/>
      <c r="O135" s="122"/>
      <c r="P135" s="174"/>
      <c r="Q135" s="167"/>
      <c r="R135" s="167"/>
      <c r="S135" s="169"/>
      <c r="T135" s="169"/>
      <c r="U135" s="167"/>
      <c r="V135" s="167"/>
      <c r="W135" s="122"/>
      <c r="X135" s="122"/>
      <c r="Y135" s="167"/>
      <c r="Z135" s="167"/>
      <c r="AA135" s="122"/>
      <c r="AB135" s="122"/>
      <c r="AC135" s="56"/>
      <c r="AD135" s="56"/>
      <c r="AE135" s="56"/>
      <c r="AF135" s="56"/>
      <c r="AG135" s="56"/>
      <c r="AH135" s="56"/>
      <c r="AI135" s="56"/>
      <c r="AJ135" s="56"/>
    </row>
    <row r="136" spans="1:37" s="62" customFormat="1" ht="15" hidden="1">
      <c r="A136" s="35" t="s">
        <v>306</v>
      </c>
      <c r="B136" s="90" t="s">
        <v>335</v>
      </c>
      <c r="C136" s="168">
        <f t="shared" si="3"/>
        <v>0</v>
      </c>
      <c r="D136" s="167"/>
      <c r="E136" s="167"/>
      <c r="F136" s="169"/>
      <c r="G136" s="169"/>
      <c r="H136" s="167"/>
      <c r="I136" s="167"/>
      <c r="J136" s="122"/>
      <c r="K136" s="122"/>
      <c r="L136" s="167"/>
      <c r="M136" s="167"/>
      <c r="N136" s="122"/>
      <c r="O136" s="122"/>
      <c r="P136" s="173"/>
      <c r="Q136" s="167"/>
      <c r="R136" s="167"/>
      <c r="S136" s="169"/>
      <c r="T136" s="169"/>
      <c r="U136" s="167"/>
      <c r="V136" s="167"/>
      <c r="W136" s="122"/>
      <c r="X136" s="122"/>
      <c r="Y136" s="167"/>
      <c r="Z136" s="167"/>
      <c r="AA136" s="122"/>
      <c r="AB136" s="122"/>
      <c r="AC136" s="141"/>
      <c r="AD136" s="141"/>
      <c r="AE136" s="141"/>
      <c r="AF136" s="141"/>
      <c r="AG136" s="141"/>
      <c r="AH136" s="141"/>
      <c r="AI136" s="141"/>
      <c r="AJ136" s="141"/>
      <c r="AK136" s="56"/>
    </row>
    <row r="137" spans="1:37" s="62" customFormat="1" ht="15" hidden="1">
      <c r="A137" s="35" t="s">
        <v>306</v>
      </c>
      <c r="B137" s="90" t="s">
        <v>307</v>
      </c>
      <c r="C137" s="168">
        <f t="shared" si="3"/>
        <v>0</v>
      </c>
      <c r="D137" s="167"/>
      <c r="E137" s="167"/>
      <c r="F137" s="169"/>
      <c r="G137" s="169"/>
      <c r="H137" s="167"/>
      <c r="I137" s="167"/>
      <c r="J137" s="122"/>
      <c r="K137" s="122"/>
      <c r="L137" s="167"/>
      <c r="M137" s="167"/>
      <c r="N137" s="122"/>
      <c r="O137" s="122"/>
      <c r="P137" s="174"/>
      <c r="Q137" s="167"/>
      <c r="R137" s="167"/>
      <c r="S137" s="169"/>
      <c r="T137" s="169"/>
      <c r="U137" s="167"/>
      <c r="V137" s="167"/>
      <c r="W137" s="122"/>
      <c r="X137" s="122"/>
      <c r="Y137" s="167"/>
      <c r="Z137" s="167"/>
      <c r="AA137" s="122"/>
      <c r="AB137" s="122"/>
      <c r="AC137" s="56"/>
      <c r="AD137" s="56"/>
      <c r="AE137" s="56"/>
      <c r="AF137" s="56"/>
      <c r="AG137" s="56"/>
      <c r="AH137" s="56"/>
      <c r="AI137" s="56"/>
      <c r="AJ137" s="56"/>
      <c r="AK137" s="56"/>
    </row>
    <row r="138" spans="1:37" s="62" customFormat="1" ht="15" hidden="1">
      <c r="A138" s="35" t="s">
        <v>28</v>
      </c>
      <c r="B138" s="90" t="s">
        <v>121</v>
      </c>
      <c r="C138" s="168">
        <f t="shared" si="3"/>
        <v>0</v>
      </c>
      <c r="D138" s="167"/>
      <c r="E138" s="167"/>
      <c r="F138" s="169"/>
      <c r="G138" s="169"/>
      <c r="H138" s="167"/>
      <c r="I138" s="167"/>
      <c r="J138" s="122"/>
      <c r="K138" s="122"/>
      <c r="L138" s="167"/>
      <c r="M138" s="167"/>
      <c r="N138" s="122"/>
      <c r="O138" s="122"/>
      <c r="P138" s="174"/>
      <c r="Q138" s="167"/>
      <c r="R138" s="167"/>
      <c r="S138" s="169"/>
      <c r="T138" s="169"/>
      <c r="U138" s="167"/>
      <c r="V138" s="167"/>
      <c r="W138" s="122"/>
      <c r="X138" s="122"/>
      <c r="Y138" s="167"/>
      <c r="Z138" s="167"/>
      <c r="AA138" s="122"/>
      <c r="AB138" s="122"/>
      <c r="AC138" s="56"/>
      <c r="AD138" s="56"/>
      <c r="AE138" s="56"/>
      <c r="AF138" s="56"/>
      <c r="AG138" s="56"/>
      <c r="AH138" s="56"/>
      <c r="AI138" s="56"/>
      <c r="AJ138" s="56"/>
      <c r="AK138" s="56"/>
    </row>
    <row r="139" spans="1:37" s="62" customFormat="1" ht="15" hidden="1">
      <c r="A139" s="35" t="s">
        <v>5</v>
      </c>
      <c r="B139" s="35" t="s">
        <v>75</v>
      </c>
      <c r="C139" s="168">
        <f t="shared" si="3"/>
        <v>0</v>
      </c>
      <c r="D139" s="167"/>
      <c r="E139" s="167"/>
      <c r="F139" s="169"/>
      <c r="G139" s="169"/>
      <c r="H139" s="167"/>
      <c r="I139" s="167"/>
      <c r="J139" s="122"/>
      <c r="K139" s="122"/>
      <c r="L139" s="167"/>
      <c r="M139" s="167"/>
      <c r="N139" s="122"/>
      <c r="O139" s="122"/>
      <c r="P139" s="173"/>
      <c r="Q139" s="167"/>
      <c r="R139" s="167"/>
      <c r="S139" s="169"/>
      <c r="T139" s="169"/>
      <c r="U139" s="167"/>
      <c r="V139" s="167"/>
      <c r="W139" s="122"/>
      <c r="X139" s="122"/>
      <c r="Y139" s="167"/>
      <c r="Z139" s="167"/>
      <c r="AA139" s="122"/>
      <c r="AB139" s="122"/>
      <c r="AC139" s="141"/>
      <c r="AD139" s="141"/>
      <c r="AE139" s="141"/>
      <c r="AF139" s="141"/>
      <c r="AG139" s="141"/>
      <c r="AH139" s="141"/>
      <c r="AI139" s="141"/>
      <c r="AJ139" s="141"/>
      <c r="AK139" s="35"/>
    </row>
    <row r="140" spans="1:37" s="62" customFormat="1" ht="15" hidden="1">
      <c r="A140" s="35" t="s">
        <v>48</v>
      </c>
      <c r="B140" s="90" t="s">
        <v>124</v>
      </c>
      <c r="C140" s="168">
        <f t="shared" si="3"/>
        <v>0</v>
      </c>
      <c r="D140" s="167"/>
      <c r="E140" s="167"/>
      <c r="F140" s="169"/>
      <c r="G140" s="169"/>
      <c r="H140" s="167"/>
      <c r="I140" s="167"/>
      <c r="J140" s="122"/>
      <c r="K140" s="122"/>
      <c r="L140" s="167"/>
      <c r="M140" s="167"/>
      <c r="N140" s="122"/>
      <c r="O140" s="122"/>
      <c r="P140" s="174"/>
      <c r="Q140" s="167"/>
      <c r="R140" s="167"/>
      <c r="S140" s="169"/>
      <c r="T140" s="169"/>
      <c r="U140" s="167"/>
      <c r="V140" s="167"/>
      <c r="W140" s="122"/>
      <c r="X140" s="122"/>
      <c r="Y140" s="167"/>
      <c r="Z140" s="167"/>
      <c r="AA140" s="122"/>
      <c r="AB140" s="122"/>
      <c r="AC140" s="56"/>
      <c r="AD140" s="56"/>
      <c r="AE140" s="56"/>
      <c r="AF140" s="56"/>
      <c r="AG140" s="56"/>
      <c r="AH140" s="56"/>
      <c r="AI140" s="56"/>
      <c r="AJ140" s="56"/>
      <c r="AK140" s="56"/>
    </row>
    <row r="141" spans="1:36" s="62" customFormat="1" ht="15" hidden="1">
      <c r="A141" s="35" t="s">
        <v>213</v>
      </c>
      <c r="B141" s="90" t="s">
        <v>214</v>
      </c>
      <c r="C141" s="168">
        <f aca="true" t="shared" si="4" ref="C141:C165">SUM(D141:AB141)</f>
        <v>0</v>
      </c>
      <c r="D141" s="167"/>
      <c r="E141" s="167"/>
      <c r="F141" s="169"/>
      <c r="G141" s="169"/>
      <c r="H141" s="167"/>
      <c r="I141" s="167"/>
      <c r="J141" s="122"/>
      <c r="K141" s="122"/>
      <c r="L141" s="167"/>
      <c r="M141" s="167"/>
      <c r="N141" s="122"/>
      <c r="O141" s="122"/>
      <c r="P141" s="174"/>
      <c r="Q141" s="167"/>
      <c r="R141" s="167"/>
      <c r="S141" s="169"/>
      <c r="T141" s="169"/>
      <c r="U141" s="167"/>
      <c r="V141" s="167"/>
      <c r="W141" s="122"/>
      <c r="X141" s="122"/>
      <c r="Y141" s="167"/>
      <c r="Z141" s="167"/>
      <c r="AA141" s="122"/>
      <c r="AB141" s="122"/>
      <c r="AC141" s="56"/>
      <c r="AD141" s="56"/>
      <c r="AE141" s="56"/>
      <c r="AF141" s="56"/>
      <c r="AG141" s="56"/>
      <c r="AH141" s="56"/>
      <c r="AI141" s="56"/>
      <c r="AJ141" s="56"/>
    </row>
    <row r="142" spans="1:37" s="62" customFormat="1" ht="15" hidden="1">
      <c r="A142" s="35" t="s">
        <v>221</v>
      </c>
      <c r="B142" s="90" t="s">
        <v>222</v>
      </c>
      <c r="C142" s="168">
        <f t="shared" si="4"/>
        <v>0</v>
      </c>
      <c r="D142" s="167"/>
      <c r="E142" s="167"/>
      <c r="F142" s="169"/>
      <c r="G142" s="169"/>
      <c r="H142" s="167"/>
      <c r="I142" s="167"/>
      <c r="J142" s="122"/>
      <c r="K142" s="122"/>
      <c r="L142" s="167"/>
      <c r="M142" s="167"/>
      <c r="N142" s="122"/>
      <c r="O142" s="122"/>
      <c r="P142" s="173"/>
      <c r="Q142" s="167"/>
      <c r="R142" s="167"/>
      <c r="S142" s="169"/>
      <c r="T142" s="169"/>
      <c r="U142" s="167"/>
      <c r="V142" s="167"/>
      <c r="W142" s="122"/>
      <c r="X142" s="122"/>
      <c r="Y142" s="167"/>
      <c r="Z142" s="167"/>
      <c r="AA142" s="122"/>
      <c r="AB142" s="122"/>
      <c r="AC142" s="141"/>
      <c r="AD142" s="141"/>
      <c r="AE142" s="141"/>
      <c r="AF142" s="141"/>
      <c r="AG142" s="141"/>
      <c r="AH142" s="141"/>
      <c r="AI142" s="141"/>
      <c r="AJ142" s="141"/>
      <c r="AK142" s="35"/>
    </row>
    <row r="143" spans="1:37" s="62" customFormat="1" ht="15" hidden="1">
      <c r="A143" s="35" t="s">
        <v>254</v>
      </c>
      <c r="B143" s="90" t="s">
        <v>255</v>
      </c>
      <c r="C143" s="168">
        <f t="shared" si="4"/>
        <v>0</v>
      </c>
      <c r="D143" s="167"/>
      <c r="E143" s="167"/>
      <c r="F143" s="169"/>
      <c r="G143" s="169"/>
      <c r="H143" s="167"/>
      <c r="I143" s="167"/>
      <c r="J143" s="122"/>
      <c r="K143" s="122"/>
      <c r="L143" s="167"/>
      <c r="M143" s="167"/>
      <c r="N143" s="122"/>
      <c r="O143" s="122"/>
      <c r="P143" s="174"/>
      <c r="Q143" s="167"/>
      <c r="R143" s="167"/>
      <c r="S143" s="169"/>
      <c r="T143" s="169"/>
      <c r="U143" s="167"/>
      <c r="V143" s="167"/>
      <c r="W143" s="122"/>
      <c r="X143" s="122"/>
      <c r="Y143" s="167"/>
      <c r="Z143" s="167"/>
      <c r="AA143" s="122"/>
      <c r="AB143" s="122"/>
      <c r="AC143" s="56"/>
      <c r="AD143" s="56"/>
      <c r="AE143" s="56"/>
      <c r="AF143" s="56"/>
      <c r="AG143" s="56"/>
      <c r="AH143" s="56"/>
      <c r="AI143" s="56"/>
      <c r="AJ143" s="56"/>
      <c r="AK143" s="56"/>
    </row>
    <row r="144" spans="1:37" s="62" customFormat="1" ht="15" hidden="1">
      <c r="A144" s="35" t="s">
        <v>316</v>
      </c>
      <c r="B144" s="90" t="s">
        <v>317</v>
      </c>
      <c r="C144" s="168">
        <f t="shared" si="4"/>
        <v>0</v>
      </c>
      <c r="D144" s="167"/>
      <c r="E144" s="167"/>
      <c r="F144" s="169"/>
      <c r="G144" s="169"/>
      <c r="H144" s="167"/>
      <c r="I144" s="167"/>
      <c r="J144" s="122"/>
      <c r="K144" s="122"/>
      <c r="L144" s="167"/>
      <c r="M144" s="167"/>
      <c r="N144" s="122"/>
      <c r="O144" s="122"/>
      <c r="P144" s="173"/>
      <c r="Q144" s="167"/>
      <c r="R144" s="167"/>
      <c r="S144" s="169"/>
      <c r="T144" s="169"/>
      <c r="U144" s="167"/>
      <c r="V144" s="167"/>
      <c r="W144" s="122"/>
      <c r="X144" s="122"/>
      <c r="Y144" s="167"/>
      <c r="Z144" s="167"/>
      <c r="AA144" s="122"/>
      <c r="AB144" s="122"/>
      <c r="AC144" s="141"/>
      <c r="AD144" s="141"/>
      <c r="AE144" s="141"/>
      <c r="AF144" s="141"/>
      <c r="AG144" s="141"/>
      <c r="AH144" s="141"/>
      <c r="AI144" s="141"/>
      <c r="AJ144" s="141"/>
      <c r="AK144" s="35"/>
    </row>
    <row r="145" spans="1:37" s="62" customFormat="1" ht="15" hidden="1">
      <c r="A145" s="35" t="s">
        <v>7</v>
      </c>
      <c r="B145" s="90" t="s">
        <v>162</v>
      </c>
      <c r="C145" s="168">
        <f t="shared" si="4"/>
        <v>0</v>
      </c>
      <c r="D145" s="167"/>
      <c r="E145" s="167"/>
      <c r="F145" s="169"/>
      <c r="G145" s="169"/>
      <c r="H145" s="167"/>
      <c r="I145" s="167"/>
      <c r="J145" s="122"/>
      <c r="K145" s="122"/>
      <c r="L145" s="167"/>
      <c r="M145" s="167"/>
      <c r="N145" s="122"/>
      <c r="O145" s="122"/>
      <c r="P145" s="174"/>
      <c r="Q145" s="167"/>
      <c r="R145" s="167"/>
      <c r="S145" s="169"/>
      <c r="T145" s="169"/>
      <c r="U145" s="167"/>
      <c r="V145" s="167"/>
      <c r="W145" s="122"/>
      <c r="X145" s="122"/>
      <c r="Y145" s="167"/>
      <c r="Z145" s="167"/>
      <c r="AA145" s="122"/>
      <c r="AB145" s="122"/>
      <c r="AC145" s="56"/>
      <c r="AD145" s="56"/>
      <c r="AE145" s="56"/>
      <c r="AF145" s="56"/>
      <c r="AG145" s="56"/>
      <c r="AH145" s="56"/>
      <c r="AI145" s="56"/>
      <c r="AJ145" s="56"/>
      <c r="AK145" s="56"/>
    </row>
    <row r="146" spans="1:37" s="62" customFormat="1" ht="15" hidden="1">
      <c r="A146" s="35" t="s">
        <v>231</v>
      </c>
      <c r="B146" s="90" t="s">
        <v>232</v>
      </c>
      <c r="C146" s="168">
        <f t="shared" si="4"/>
        <v>0</v>
      </c>
      <c r="D146" s="167"/>
      <c r="E146" s="167"/>
      <c r="F146" s="169"/>
      <c r="G146" s="169"/>
      <c r="H146" s="167"/>
      <c r="I146" s="167"/>
      <c r="J146" s="122"/>
      <c r="K146" s="122"/>
      <c r="L146" s="167"/>
      <c r="M146" s="167"/>
      <c r="N146" s="122"/>
      <c r="O146" s="122"/>
      <c r="P146" s="174"/>
      <c r="Q146" s="167"/>
      <c r="R146" s="167"/>
      <c r="S146" s="169"/>
      <c r="T146" s="169"/>
      <c r="U146" s="167"/>
      <c r="V146" s="167"/>
      <c r="W146" s="122"/>
      <c r="X146" s="122"/>
      <c r="Y146" s="167"/>
      <c r="Z146" s="167"/>
      <c r="AA146" s="122"/>
      <c r="AB146" s="122"/>
      <c r="AC146" s="56"/>
      <c r="AD146" s="56"/>
      <c r="AE146" s="56"/>
      <c r="AF146" s="56"/>
      <c r="AG146" s="56"/>
      <c r="AH146" s="56"/>
      <c r="AI146" s="56"/>
      <c r="AJ146" s="56"/>
      <c r="AK146" s="35"/>
    </row>
    <row r="147" spans="1:37" s="62" customFormat="1" ht="15" hidden="1">
      <c r="A147" s="35" t="s">
        <v>142</v>
      </c>
      <c r="B147" s="90" t="s">
        <v>338</v>
      </c>
      <c r="C147" s="168">
        <f t="shared" si="4"/>
        <v>0</v>
      </c>
      <c r="D147" s="167"/>
      <c r="E147" s="167"/>
      <c r="F147" s="169"/>
      <c r="G147" s="169"/>
      <c r="H147" s="167"/>
      <c r="I147" s="167"/>
      <c r="J147" s="122"/>
      <c r="K147" s="122"/>
      <c r="L147" s="167"/>
      <c r="M147" s="167"/>
      <c r="N147" s="122"/>
      <c r="O147" s="122"/>
      <c r="P147" s="174"/>
      <c r="Q147" s="167"/>
      <c r="R147" s="167"/>
      <c r="S147" s="169"/>
      <c r="T147" s="169"/>
      <c r="U147" s="167"/>
      <c r="V147" s="167"/>
      <c r="W147" s="122"/>
      <c r="X147" s="122"/>
      <c r="Y147" s="167"/>
      <c r="Z147" s="167"/>
      <c r="AA147" s="122"/>
      <c r="AB147" s="122"/>
      <c r="AC147" s="56"/>
      <c r="AD147" s="56"/>
      <c r="AE147" s="56"/>
      <c r="AF147" s="56"/>
      <c r="AG147" s="56"/>
      <c r="AH147" s="56"/>
      <c r="AI147" s="56"/>
      <c r="AJ147" s="56"/>
      <c r="AK147" s="56"/>
    </row>
    <row r="148" spans="1:37" s="62" customFormat="1" ht="15" hidden="1">
      <c r="A148" s="35" t="s">
        <v>144</v>
      </c>
      <c r="B148" s="90" t="s">
        <v>162</v>
      </c>
      <c r="C148" s="168">
        <f t="shared" si="4"/>
        <v>0</v>
      </c>
      <c r="D148" s="167"/>
      <c r="E148" s="167"/>
      <c r="F148" s="169"/>
      <c r="G148" s="169"/>
      <c r="H148" s="167"/>
      <c r="I148" s="167"/>
      <c r="J148" s="122"/>
      <c r="K148" s="122"/>
      <c r="L148" s="167"/>
      <c r="M148" s="167"/>
      <c r="N148" s="122"/>
      <c r="O148" s="122"/>
      <c r="P148" s="174"/>
      <c r="Q148" s="167"/>
      <c r="R148" s="167"/>
      <c r="S148" s="169"/>
      <c r="T148" s="169"/>
      <c r="U148" s="167"/>
      <c r="V148" s="167"/>
      <c r="W148" s="122"/>
      <c r="X148" s="122"/>
      <c r="Y148" s="167"/>
      <c r="Z148" s="167"/>
      <c r="AA148" s="122"/>
      <c r="AB148" s="122"/>
      <c r="AC148" s="56"/>
      <c r="AD148" s="56"/>
      <c r="AE148" s="56"/>
      <c r="AF148" s="56"/>
      <c r="AG148" s="56"/>
      <c r="AH148" s="56"/>
      <c r="AI148" s="56"/>
      <c r="AJ148" s="56"/>
      <c r="AK148" s="56"/>
    </row>
    <row r="149" spans="1:37" s="62" customFormat="1" ht="15" hidden="1">
      <c r="A149" s="35" t="s">
        <v>339</v>
      </c>
      <c r="B149" s="90" t="s">
        <v>340</v>
      </c>
      <c r="C149" s="168">
        <f t="shared" si="4"/>
        <v>0</v>
      </c>
      <c r="D149" s="167"/>
      <c r="E149" s="167"/>
      <c r="F149" s="169"/>
      <c r="G149" s="169"/>
      <c r="H149" s="167"/>
      <c r="I149" s="167"/>
      <c r="J149" s="122"/>
      <c r="K149" s="122"/>
      <c r="L149" s="167"/>
      <c r="M149" s="167"/>
      <c r="N149" s="122"/>
      <c r="O149" s="122"/>
      <c r="P149" s="173"/>
      <c r="Q149" s="167"/>
      <c r="R149" s="167"/>
      <c r="S149" s="169"/>
      <c r="T149" s="169"/>
      <c r="U149" s="167"/>
      <c r="V149" s="167"/>
      <c r="W149" s="122"/>
      <c r="X149" s="122"/>
      <c r="Y149" s="167"/>
      <c r="Z149" s="167"/>
      <c r="AA149" s="122"/>
      <c r="AB149" s="122"/>
      <c r="AC149" s="141"/>
      <c r="AD149" s="141"/>
      <c r="AE149" s="141"/>
      <c r="AF149" s="141"/>
      <c r="AG149" s="141"/>
      <c r="AH149" s="141"/>
      <c r="AI149" s="141"/>
      <c r="AJ149" s="141"/>
      <c r="AK149" s="56"/>
    </row>
    <row r="150" spans="1:37" s="62" customFormat="1" ht="15" hidden="1">
      <c r="A150" s="35" t="s">
        <v>337</v>
      </c>
      <c r="B150" s="90" t="s">
        <v>336</v>
      </c>
      <c r="C150" s="168">
        <f t="shared" si="4"/>
        <v>0</v>
      </c>
      <c r="F150" s="49"/>
      <c r="G150" s="49"/>
      <c r="J150" s="56"/>
      <c r="K150" s="56"/>
      <c r="N150" s="56"/>
      <c r="O150" s="56"/>
      <c r="P150" s="173"/>
      <c r="S150" s="49"/>
      <c r="T150" s="49"/>
      <c r="W150" s="56"/>
      <c r="X150" s="56"/>
      <c r="AA150" s="56"/>
      <c r="AB150" s="56"/>
      <c r="AC150" s="141"/>
      <c r="AD150" s="141"/>
      <c r="AE150" s="141"/>
      <c r="AF150" s="141"/>
      <c r="AG150" s="141"/>
      <c r="AH150" s="141"/>
      <c r="AI150" s="141"/>
      <c r="AJ150" s="141"/>
      <c r="AK150" s="56"/>
    </row>
    <row r="151" spans="1:37" s="62" customFormat="1" ht="15" hidden="1">
      <c r="A151" s="35" t="s">
        <v>4</v>
      </c>
      <c r="B151" s="90" t="s">
        <v>73</v>
      </c>
      <c r="C151" s="168">
        <f t="shared" si="4"/>
        <v>0</v>
      </c>
      <c r="D151" s="167"/>
      <c r="E151" s="167"/>
      <c r="F151" s="169"/>
      <c r="G151" s="169"/>
      <c r="H151" s="167"/>
      <c r="I151" s="167"/>
      <c r="J151" s="122"/>
      <c r="K151" s="122"/>
      <c r="L151" s="167"/>
      <c r="M151" s="167"/>
      <c r="N151" s="122"/>
      <c r="O151" s="122"/>
      <c r="P151" s="174"/>
      <c r="Q151" s="167"/>
      <c r="R151" s="167"/>
      <c r="S151" s="169"/>
      <c r="T151" s="169"/>
      <c r="U151" s="167"/>
      <c r="V151" s="167"/>
      <c r="W151" s="122"/>
      <c r="X151" s="122"/>
      <c r="Y151" s="167"/>
      <c r="Z151" s="167"/>
      <c r="AA151" s="122"/>
      <c r="AB151" s="122"/>
      <c r="AC151" s="56"/>
      <c r="AD151" s="56"/>
      <c r="AE151" s="56"/>
      <c r="AF151" s="56"/>
      <c r="AG151" s="56"/>
      <c r="AH151" s="56"/>
      <c r="AI151" s="56"/>
      <c r="AJ151" s="56"/>
      <c r="AK151" s="56"/>
    </row>
    <row r="152" spans="1:45" ht="15" hidden="1">
      <c r="A152" s="35" t="s">
        <v>87</v>
      </c>
      <c r="B152" s="35" t="s">
        <v>143</v>
      </c>
      <c r="C152" s="168">
        <f t="shared" si="4"/>
        <v>0</v>
      </c>
      <c r="D152" s="167"/>
      <c r="E152" s="167"/>
      <c r="F152" s="169"/>
      <c r="G152" s="169"/>
      <c r="H152" s="167"/>
      <c r="I152" s="167"/>
      <c r="J152" s="122"/>
      <c r="K152" s="122"/>
      <c r="L152" s="167"/>
      <c r="M152" s="167"/>
      <c r="N152" s="122"/>
      <c r="O152" s="122"/>
      <c r="Q152" s="167"/>
      <c r="R152" s="167"/>
      <c r="S152" s="169"/>
      <c r="T152" s="169"/>
      <c r="U152" s="167"/>
      <c r="V152" s="167"/>
      <c r="W152" s="122"/>
      <c r="X152" s="122"/>
      <c r="Y152" s="167"/>
      <c r="Z152" s="167"/>
      <c r="AA152" s="122"/>
      <c r="AB152" s="122"/>
      <c r="AK152" s="62"/>
      <c r="AL152" s="62"/>
      <c r="AM152" s="62"/>
      <c r="AN152" s="62"/>
      <c r="AO152" s="62"/>
      <c r="AP152" s="62"/>
      <c r="AQ152" s="62"/>
      <c r="AR152" s="62"/>
      <c r="AS152" s="62"/>
    </row>
    <row r="153" spans="1:45" ht="15" hidden="1">
      <c r="A153" s="35" t="s">
        <v>27</v>
      </c>
      <c r="B153" s="90" t="s">
        <v>311</v>
      </c>
      <c r="C153" s="168">
        <f t="shared" si="4"/>
        <v>0</v>
      </c>
      <c r="D153" s="167"/>
      <c r="E153" s="167"/>
      <c r="F153" s="169"/>
      <c r="G153" s="169"/>
      <c r="H153" s="167"/>
      <c r="I153" s="167"/>
      <c r="J153" s="122"/>
      <c r="K153" s="122"/>
      <c r="L153" s="167"/>
      <c r="M153" s="167"/>
      <c r="N153" s="122"/>
      <c r="O153" s="122"/>
      <c r="P153" s="174"/>
      <c r="Q153" s="167"/>
      <c r="R153" s="167"/>
      <c r="S153" s="169"/>
      <c r="T153" s="169"/>
      <c r="U153" s="167"/>
      <c r="V153" s="167"/>
      <c r="W153" s="122"/>
      <c r="X153" s="122"/>
      <c r="Y153" s="167"/>
      <c r="Z153" s="167"/>
      <c r="AA153" s="122"/>
      <c r="AB153" s="122"/>
      <c r="AC153" s="56"/>
      <c r="AD153" s="56"/>
      <c r="AE153" s="56"/>
      <c r="AF153" s="56"/>
      <c r="AG153" s="56"/>
      <c r="AH153" s="56"/>
      <c r="AI153" s="56"/>
      <c r="AJ153" s="56"/>
      <c r="AK153" s="62"/>
      <c r="AL153" s="62"/>
      <c r="AM153" s="62"/>
      <c r="AN153" s="62"/>
      <c r="AO153" s="62"/>
      <c r="AP153" s="62"/>
      <c r="AQ153" s="62"/>
      <c r="AR153" s="62"/>
      <c r="AS153" s="62"/>
    </row>
    <row r="154" spans="1:45" ht="15" hidden="1">
      <c r="A154" s="35" t="s">
        <v>118</v>
      </c>
      <c r="B154" s="90" t="s">
        <v>189</v>
      </c>
      <c r="C154" s="168">
        <f t="shared" si="4"/>
        <v>0</v>
      </c>
      <c r="D154" s="167"/>
      <c r="E154" s="167"/>
      <c r="F154" s="169"/>
      <c r="G154" s="169"/>
      <c r="H154" s="167"/>
      <c r="I154" s="167"/>
      <c r="J154" s="122"/>
      <c r="K154" s="122"/>
      <c r="L154" s="167"/>
      <c r="M154" s="167"/>
      <c r="N154" s="122"/>
      <c r="O154" s="122"/>
      <c r="P154" s="174"/>
      <c r="Q154" s="167"/>
      <c r="R154" s="167"/>
      <c r="S154" s="169"/>
      <c r="T154" s="169"/>
      <c r="U154" s="167"/>
      <c r="V154" s="167"/>
      <c r="W154" s="122"/>
      <c r="X154" s="122"/>
      <c r="Y154" s="167"/>
      <c r="Z154" s="167"/>
      <c r="AA154" s="122"/>
      <c r="AB154" s="122"/>
      <c r="AC154" s="56"/>
      <c r="AD154" s="56"/>
      <c r="AE154" s="56"/>
      <c r="AF154" s="56"/>
      <c r="AG154" s="56"/>
      <c r="AH154" s="56"/>
      <c r="AI154" s="56"/>
      <c r="AJ154" s="56"/>
      <c r="AK154" s="62"/>
      <c r="AL154" s="62"/>
      <c r="AM154" s="62"/>
      <c r="AN154" s="62"/>
      <c r="AO154" s="62"/>
      <c r="AP154" s="62"/>
      <c r="AQ154" s="62"/>
      <c r="AR154" s="62"/>
      <c r="AS154" s="62"/>
    </row>
    <row r="155" spans="1:37" ht="15" hidden="1">
      <c r="A155" s="35" t="s">
        <v>91</v>
      </c>
      <c r="B155" s="90" t="s">
        <v>192</v>
      </c>
      <c r="C155" s="168">
        <f t="shared" si="4"/>
        <v>0</v>
      </c>
      <c r="D155" s="167"/>
      <c r="E155" s="167"/>
      <c r="F155" s="169"/>
      <c r="G155" s="169"/>
      <c r="H155" s="167"/>
      <c r="I155" s="167"/>
      <c r="J155" s="122"/>
      <c r="K155" s="122"/>
      <c r="L155" s="167"/>
      <c r="M155" s="167"/>
      <c r="N155" s="122"/>
      <c r="O155" s="122"/>
      <c r="Q155" s="167"/>
      <c r="R155" s="167"/>
      <c r="S155" s="169"/>
      <c r="T155" s="169"/>
      <c r="U155" s="167"/>
      <c r="V155" s="167"/>
      <c r="W155" s="122"/>
      <c r="X155" s="122"/>
      <c r="Y155" s="167"/>
      <c r="Z155" s="167"/>
      <c r="AA155" s="122"/>
      <c r="AB155" s="122"/>
      <c r="AK155" s="62"/>
    </row>
    <row r="156" spans="1:37" ht="15" hidden="1">
      <c r="A156" s="35" t="s">
        <v>184</v>
      </c>
      <c r="B156" s="90" t="s">
        <v>185</v>
      </c>
      <c r="C156" s="168">
        <f t="shared" si="4"/>
        <v>0</v>
      </c>
      <c r="D156" s="167"/>
      <c r="E156" s="167"/>
      <c r="F156" s="169"/>
      <c r="G156" s="169"/>
      <c r="H156" s="167"/>
      <c r="I156" s="167"/>
      <c r="J156" s="122"/>
      <c r="K156" s="122"/>
      <c r="L156" s="167"/>
      <c r="M156" s="167"/>
      <c r="N156" s="122"/>
      <c r="O156" s="122"/>
      <c r="P156" s="174"/>
      <c r="Q156" s="167"/>
      <c r="R156" s="167"/>
      <c r="S156" s="169"/>
      <c r="T156" s="169"/>
      <c r="U156" s="167"/>
      <c r="V156" s="167"/>
      <c r="W156" s="122"/>
      <c r="X156" s="122"/>
      <c r="Y156" s="167"/>
      <c r="Z156" s="167"/>
      <c r="AA156" s="122"/>
      <c r="AB156" s="122"/>
      <c r="AC156" s="56"/>
      <c r="AD156" s="56"/>
      <c r="AE156" s="56"/>
      <c r="AF156" s="56"/>
      <c r="AG156" s="56"/>
      <c r="AH156" s="56"/>
      <c r="AI156" s="56"/>
      <c r="AJ156" s="56"/>
      <c r="AK156" s="62"/>
    </row>
    <row r="157" spans="1:37" ht="15" hidden="1">
      <c r="A157" s="35" t="s">
        <v>215</v>
      </c>
      <c r="B157" s="90" t="s">
        <v>217</v>
      </c>
      <c r="C157" s="168">
        <f t="shared" si="4"/>
        <v>0</v>
      </c>
      <c r="D157" s="167"/>
      <c r="E157" s="167"/>
      <c r="F157" s="169"/>
      <c r="G157" s="169"/>
      <c r="H157" s="167"/>
      <c r="I157" s="167"/>
      <c r="J157" s="122"/>
      <c r="K157" s="122"/>
      <c r="L157" s="167"/>
      <c r="M157" s="167"/>
      <c r="N157" s="122"/>
      <c r="O157" s="122"/>
      <c r="P157" s="174"/>
      <c r="Q157" s="167"/>
      <c r="R157" s="167"/>
      <c r="S157" s="169"/>
      <c r="T157" s="169"/>
      <c r="U157" s="167"/>
      <c r="V157" s="167"/>
      <c r="W157" s="122"/>
      <c r="X157" s="122"/>
      <c r="Y157" s="167"/>
      <c r="Z157" s="167"/>
      <c r="AA157" s="122"/>
      <c r="AB157" s="122"/>
      <c r="AC157" s="56"/>
      <c r="AD157" s="56"/>
      <c r="AE157" s="56"/>
      <c r="AF157" s="56"/>
      <c r="AG157" s="56"/>
      <c r="AH157" s="56"/>
      <c r="AI157" s="56"/>
      <c r="AJ157" s="56"/>
      <c r="AK157" s="62"/>
    </row>
    <row r="158" spans="1:37" ht="15" hidden="1">
      <c r="A158" s="35" t="s">
        <v>28</v>
      </c>
      <c r="B158" s="90" t="s">
        <v>119</v>
      </c>
      <c r="C158" s="168">
        <f t="shared" si="4"/>
        <v>0</v>
      </c>
      <c r="D158" s="167"/>
      <c r="E158" s="167"/>
      <c r="F158" s="169"/>
      <c r="G158" s="169"/>
      <c r="H158" s="167"/>
      <c r="I158" s="167"/>
      <c r="J158" s="122"/>
      <c r="K158" s="122"/>
      <c r="L158" s="167"/>
      <c r="M158" s="167"/>
      <c r="N158" s="122"/>
      <c r="O158" s="122"/>
      <c r="P158" s="174"/>
      <c r="Q158" s="167"/>
      <c r="R158" s="167"/>
      <c r="S158" s="169"/>
      <c r="T158" s="169"/>
      <c r="U158" s="167"/>
      <c r="V158" s="167"/>
      <c r="W158" s="122"/>
      <c r="X158" s="122"/>
      <c r="Y158" s="167"/>
      <c r="Z158" s="167"/>
      <c r="AA158" s="122"/>
      <c r="AB158" s="122"/>
      <c r="AC158" s="56"/>
      <c r="AD158" s="56"/>
      <c r="AE158" s="56"/>
      <c r="AF158" s="56"/>
      <c r="AG158" s="56"/>
      <c r="AH158" s="56"/>
      <c r="AI158" s="56"/>
      <c r="AJ158" s="56"/>
      <c r="AK158" s="62"/>
    </row>
    <row r="159" spans="1:37" ht="15" hidden="1">
      <c r="A159" s="35" t="s">
        <v>223</v>
      </c>
      <c r="B159" s="90" t="s">
        <v>224</v>
      </c>
      <c r="C159" s="168">
        <f t="shared" si="4"/>
        <v>0</v>
      </c>
      <c r="D159" s="167"/>
      <c r="E159" s="167"/>
      <c r="F159" s="169"/>
      <c r="G159" s="169"/>
      <c r="H159" s="167"/>
      <c r="I159" s="167"/>
      <c r="J159" s="122"/>
      <c r="K159" s="122"/>
      <c r="L159" s="167"/>
      <c r="M159" s="167"/>
      <c r="N159" s="122"/>
      <c r="O159" s="122"/>
      <c r="P159" s="174"/>
      <c r="Q159" s="167"/>
      <c r="R159" s="167"/>
      <c r="S159" s="169"/>
      <c r="T159" s="169"/>
      <c r="U159" s="167"/>
      <c r="V159" s="167"/>
      <c r="W159" s="122"/>
      <c r="X159" s="122"/>
      <c r="Y159" s="167"/>
      <c r="Z159" s="167"/>
      <c r="AA159" s="122"/>
      <c r="AB159" s="122"/>
      <c r="AC159" s="56"/>
      <c r="AD159" s="56"/>
      <c r="AE159" s="56"/>
      <c r="AF159" s="56"/>
      <c r="AG159" s="56"/>
      <c r="AH159" s="56"/>
      <c r="AI159" s="56"/>
      <c r="AJ159" s="56"/>
      <c r="AK159" s="62"/>
    </row>
    <row r="160" spans="1:37" ht="15" hidden="1">
      <c r="A160" s="35" t="s">
        <v>7</v>
      </c>
      <c r="B160" s="90" t="s">
        <v>188</v>
      </c>
      <c r="C160" s="168">
        <f t="shared" si="4"/>
        <v>0</v>
      </c>
      <c r="D160" s="167"/>
      <c r="E160" s="167"/>
      <c r="F160" s="169"/>
      <c r="G160" s="169"/>
      <c r="H160" s="167"/>
      <c r="I160" s="167"/>
      <c r="J160" s="122"/>
      <c r="K160" s="122"/>
      <c r="L160" s="167"/>
      <c r="M160" s="167"/>
      <c r="N160" s="122"/>
      <c r="O160" s="122"/>
      <c r="P160" s="174"/>
      <c r="Q160" s="167"/>
      <c r="R160" s="167"/>
      <c r="S160" s="169"/>
      <c r="T160" s="169"/>
      <c r="U160" s="167"/>
      <c r="V160" s="167"/>
      <c r="W160" s="122"/>
      <c r="X160" s="122"/>
      <c r="Y160" s="167"/>
      <c r="Z160" s="167"/>
      <c r="AA160" s="122"/>
      <c r="AB160" s="122"/>
      <c r="AC160" s="56"/>
      <c r="AD160" s="56"/>
      <c r="AE160" s="56"/>
      <c r="AF160" s="56"/>
      <c r="AG160" s="56"/>
      <c r="AH160" s="56"/>
      <c r="AI160" s="56"/>
      <c r="AJ160" s="56"/>
      <c r="AK160" s="62"/>
    </row>
    <row r="161" spans="1:37" ht="15" hidden="1">
      <c r="A161" s="35" t="s">
        <v>210</v>
      </c>
      <c r="B161" s="90" t="s">
        <v>211</v>
      </c>
      <c r="C161" s="168">
        <f t="shared" si="4"/>
        <v>0</v>
      </c>
      <c r="D161" s="167"/>
      <c r="E161" s="167"/>
      <c r="F161" s="169"/>
      <c r="G161" s="169"/>
      <c r="H161" s="167"/>
      <c r="I161" s="167"/>
      <c r="J161" s="122"/>
      <c r="K161" s="122"/>
      <c r="L161" s="167"/>
      <c r="M161" s="167"/>
      <c r="N161" s="122"/>
      <c r="O161" s="122"/>
      <c r="P161" s="174"/>
      <c r="Q161" s="167"/>
      <c r="R161" s="167"/>
      <c r="S161" s="169"/>
      <c r="T161" s="169"/>
      <c r="U161" s="167"/>
      <c r="V161" s="167"/>
      <c r="W161" s="122"/>
      <c r="X161" s="122"/>
      <c r="Y161" s="167"/>
      <c r="Z161" s="167"/>
      <c r="AA161" s="122"/>
      <c r="AB161" s="122"/>
      <c r="AC161" s="56"/>
      <c r="AD161" s="56"/>
      <c r="AE161" s="56"/>
      <c r="AF161" s="56"/>
      <c r="AG161" s="56"/>
      <c r="AH161" s="56"/>
      <c r="AI161" s="56"/>
      <c r="AJ161" s="56"/>
      <c r="AK161" s="62"/>
    </row>
    <row r="162" spans="1:37" ht="15" hidden="1">
      <c r="A162" s="35" t="s">
        <v>27</v>
      </c>
      <c r="B162" s="90" t="s">
        <v>120</v>
      </c>
      <c r="C162" s="168">
        <f t="shared" si="4"/>
        <v>0</v>
      </c>
      <c r="D162" s="167"/>
      <c r="E162" s="167"/>
      <c r="F162" s="169"/>
      <c r="G162" s="169"/>
      <c r="H162" s="167"/>
      <c r="I162" s="167"/>
      <c r="J162" s="122"/>
      <c r="K162" s="122"/>
      <c r="L162" s="167"/>
      <c r="M162" s="167"/>
      <c r="N162" s="122"/>
      <c r="O162" s="122"/>
      <c r="P162" s="174"/>
      <c r="Q162" s="167"/>
      <c r="R162" s="167"/>
      <c r="S162" s="169"/>
      <c r="T162" s="169"/>
      <c r="U162" s="167"/>
      <c r="V162" s="167"/>
      <c r="W162" s="122"/>
      <c r="X162" s="122"/>
      <c r="Y162" s="167"/>
      <c r="Z162" s="167"/>
      <c r="AA162" s="122"/>
      <c r="AB162" s="122"/>
      <c r="AC162" s="56"/>
      <c r="AD162" s="56"/>
      <c r="AE162" s="56"/>
      <c r="AF162" s="56"/>
      <c r="AG162" s="56"/>
      <c r="AH162" s="56"/>
      <c r="AI162" s="56"/>
      <c r="AJ162" s="56"/>
      <c r="AK162" s="62"/>
    </row>
    <row r="163" spans="1:37" ht="15" hidden="1">
      <c r="A163" s="35" t="s">
        <v>78</v>
      </c>
      <c r="B163" s="35" t="s">
        <v>79</v>
      </c>
      <c r="C163" s="168">
        <f t="shared" si="4"/>
        <v>0</v>
      </c>
      <c r="D163" s="167"/>
      <c r="E163" s="167"/>
      <c r="F163" s="169"/>
      <c r="G163" s="169"/>
      <c r="H163" s="167"/>
      <c r="I163" s="167"/>
      <c r="J163" s="122"/>
      <c r="K163" s="122"/>
      <c r="L163" s="167"/>
      <c r="M163" s="167"/>
      <c r="N163" s="122"/>
      <c r="O163" s="122"/>
      <c r="P163" s="174"/>
      <c r="Q163" s="167"/>
      <c r="R163" s="167"/>
      <c r="S163" s="169"/>
      <c r="T163" s="169"/>
      <c r="U163" s="167"/>
      <c r="V163" s="167"/>
      <c r="W163" s="122"/>
      <c r="X163" s="122"/>
      <c r="Y163" s="167"/>
      <c r="Z163" s="167"/>
      <c r="AA163" s="122"/>
      <c r="AB163" s="122"/>
      <c r="AC163" s="56"/>
      <c r="AD163" s="56"/>
      <c r="AE163" s="56"/>
      <c r="AF163" s="56"/>
      <c r="AG163" s="56"/>
      <c r="AH163" s="56"/>
      <c r="AI163" s="56"/>
      <c r="AJ163" s="56"/>
      <c r="AK163" s="62"/>
    </row>
    <row r="164" spans="1:37" ht="15" hidden="1">
      <c r="A164" s="35" t="s">
        <v>176</v>
      </c>
      <c r="B164" s="90" t="s">
        <v>124</v>
      </c>
      <c r="C164" s="168">
        <f t="shared" si="4"/>
        <v>0</v>
      </c>
      <c r="D164" s="167"/>
      <c r="E164" s="167"/>
      <c r="F164" s="169"/>
      <c r="G164" s="169"/>
      <c r="H164" s="167"/>
      <c r="I164" s="167"/>
      <c r="J164" s="122"/>
      <c r="K164" s="122"/>
      <c r="L164" s="167"/>
      <c r="M164" s="167"/>
      <c r="N164" s="122"/>
      <c r="O164" s="122"/>
      <c r="P164" s="174"/>
      <c r="Q164" s="167"/>
      <c r="R164" s="167"/>
      <c r="S164" s="169"/>
      <c r="T164" s="169"/>
      <c r="U164" s="167"/>
      <c r="V164" s="167"/>
      <c r="W164" s="122"/>
      <c r="X164" s="122"/>
      <c r="Y164" s="167"/>
      <c r="Z164" s="167"/>
      <c r="AA164" s="122"/>
      <c r="AB164" s="122"/>
      <c r="AC164" s="56"/>
      <c r="AD164" s="56"/>
      <c r="AE164" s="56"/>
      <c r="AF164" s="56"/>
      <c r="AG164" s="56"/>
      <c r="AH164" s="56"/>
      <c r="AI164" s="56"/>
      <c r="AJ164" s="56"/>
      <c r="AK164" s="62"/>
    </row>
    <row r="165" spans="1:37" ht="15" hidden="1">
      <c r="A165" s="35" t="s">
        <v>118</v>
      </c>
      <c r="B165" s="35" t="s">
        <v>68</v>
      </c>
      <c r="C165" s="168">
        <f t="shared" si="4"/>
        <v>0</v>
      </c>
      <c r="D165" s="167"/>
      <c r="E165" s="167"/>
      <c r="F165" s="169"/>
      <c r="G165" s="169"/>
      <c r="H165" s="167"/>
      <c r="I165" s="167"/>
      <c r="J165" s="122"/>
      <c r="K165" s="122"/>
      <c r="L165" s="167"/>
      <c r="M165" s="167"/>
      <c r="N165" s="122"/>
      <c r="O165" s="122"/>
      <c r="P165" s="174"/>
      <c r="Q165" s="167"/>
      <c r="R165" s="167"/>
      <c r="S165" s="169"/>
      <c r="T165" s="169"/>
      <c r="U165" s="167"/>
      <c r="V165" s="167"/>
      <c r="W165" s="122"/>
      <c r="X165" s="122"/>
      <c r="Y165" s="167"/>
      <c r="Z165" s="167"/>
      <c r="AA165" s="122"/>
      <c r="AB165" s="122"/>
      <c r="AC165" s="56"/>
      <c r="AD165" s="56"/>
      <c r="AE165" s="56"/>
      <c r="AF165" s="56"/>
      <c r="AG165" s="56"/>
      <c r="AH165" s="56"/>
      <c r="AI165" s="56"/>
      <c r="AJ165" s="56"/>
      <c r="AK165" s="62"/>
    </row>
    <row r="166" spans="4:28" ht="15">
      <c r="D166" s="167">
        <f>SUM(D109:D165)/D108</f>
        <v>11</v>
      </c>
      <c r="E166" s="167"/>
      <c r="F166" s="169">
        <f>SUM(F109:F160)/F108</f>
        <v>1</v>
      </c>
      <c r="G166" s="169"/>
      <c r="H166" s="167">
        <f>SUM(H109:H160)/H108</f>
        <v>1</v>
      </c>
      <c r="I166" s="167"/>
      <c r="J166" s="169">
        <f>SUM(J109:J160)/J108</f>
        <v>2</v>
      </c>
      <c r="K166" s="169"/>
      <c r="L166" s="167">
        <f>SUM(L109:L160)/L108</f>
        <v>1</v>
      </c>
      <c r="M166" s="167"/>
      <c r="N166" s="169" t="e">
        <f>SUM(N109:N160)/N108</f>
        <v>#DIV/0!</v>
      </c>
      <c r="O166" s="169"/>
      <c r="Q166" s="167">
        <f>SUM(Q109:Q165)/Q108</f>
        <v>0</v>
      </c>
      <c r="R166" s="167"/>
      <c r="S166" s="169">
        <f>SUM(S109:S160)/S108</f>
        <v>3</v>
      </c>
      <c r="T166" s="169"/>
      <c r="U166" s="167">
        <f>SUM(U109:U160)/U108</f>
        <v>0</v>
      </c>
      <c r="V166" s="167"/>
      <c r="W166" s="169">
        <f>SUM(W109:W160)/W108</f>
        <v>0</v>
      </c>
      <c r="X166" s="169"/>
      <c r="Y166" s="167">
        <f>SUM(Y109:Y160)/Y108</f>
        <v>2</v>
      </c>
      <c r="Z166" s="167"/>
      <c r="AA166" s="169">
        <f>SUM(AA109:AA160)/AA108</f>
        <v>4</v>
      </c>
      <c r="AB166" s="169"/>
    </row>
  </sheetData>
  <sheetProtection/>
  <mergeCells count="26">
    <mergeCell ref="Q107:R107"/>
    <mergeCell ref="S107:T107"/>
    <mergeCell ref="U107:V107"/>
    <mergeCell ref="W107:X107"/>
    <mergeCell ref="Y107:Z107"/>
    <mergeCell ref="AA107:AB107"/>
    <mergeCell ref="U2:V2"/>
    <mergeCell ref="W2:X2"/>
    <mergeCell ref="Y2:Z2"/>
    <mergeCell ref="AA2:AB2"/>
    <mergeCell ref="D107:E107"/>
    <mergeCell ref="F107:G107"/>
    <mergeCell ref="H107:I107"/>
    <mergeCell ref="J107:K107"/>
    <mergeCell ref="L107:M107"/>
    <mergeCell ref="N107:O107"/>
    <mergeCell ref="D1:O1"/>
    <mergeCell ref="Q1:AB1"/>
    <mergeCell ref="D2:E2"/>
    <mergeCell ref="F2:G2"/>
    <mergeCell ref="H2:I2"/>
    <mergeCell ref="J2:K2"/>
    <mergeCell ref="L2:M2"/>
    <mergeCell ref="N2:O2"/>
    <mergeCell ref="Q2:R2"/>
    <mergeCell ref="S2:T2"/>
  </mergeCells>
  <hyperlinks>
    <hyperlink ref="A1" r:id="rId1" display="Equipe"/>
    <hyperlink ref="B38" r:id="rId2" display="https://online.equipe.com/en/horses/5094139"/>
    <hyperlink ref="B17" r:id="rId3" display="https://online.equipe.com/en/horses/5093356"/>
    <hyperlink ref="B65" r:id="rId4" display="https://online.equipe.com/en/horses/5093351"/>
    <hyperlink ref="A37" r:id="rId5" display="https://online.equipe.com/en/riders/4421147"/>
    <hyperlink ref="B37" r:id="rId6" display="https://online.equipe.com/en/horses/5171013"/>
    <hyperlink ref="A36" r:id="rId7" display="https://online.equipe.com/en/riders/4421155"/>
    <hyperlink ref="B36" r:id="rId8" display="https://online.equipe.com/en/horses/5171020"/>
    <hyperlink ref="A32" r:id="rId9" display="https://online.equipe.com/en/riders/4428959"/>
    <hyperlink ref="A48" r:id="rId10" display="https://online.equipe.com/en/riders/4421148"/>
    <hyperlink ref="B48" r:id="rId11" display="https://online.equipe.com/en/horses/5171014"/>
    <hyperlink ref="B47" r:id="rId12" display="https://online.equipe.com/en/horses/5196347"/>
    <hyperlink ref="B136" r:id="rId13" display="https://online.equipe.com/en/horses/5171037"/>
    <hyperlink ref="B150" r:id="rId14" display="https://online.equipe.com/en/horses/5185508"/>
    <hyperlink ref="A150" r:id="rId15" display="https://online.equipe.com/en/riders/4433579"/>
    <hyperlink ref="B147" r:id="rId16" display="https://online.equipe.com/en/horses/5191847"/>
    <hyperlink ref="A149" r:id="rId17" display="https://online.equipe.com/en/riders/4445364"/>
    <hyperlink ref="B149" r:id="rId18" display="https://online.equipe.com/en/horses/5200704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66"/>
  <sheetViews>
    <sheetView zoomScalePageLayoutView="0" workbookViewId="0" topLeftCell="A16">
      <selection activeCell="A2" sqref="A2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4" width="5.7109375" style="1" customWidth="1"/>
    <col min="5" max="6" width="3.7109375" style="62" customWidth="1"/>
    <col min="7" max="8" width="3.7109375" style="49" customWidth="1"/>
    <col min="9" max="10" width="3.7109375" style="62" customWidth="1"/>
    <col min="11" max="12" width="3.7109375" style="56" customWidth="1"/>
    <col min="13" max="14" width="3.7109375" style="62" customWidth="1"/>
    <col min="15" max="16" width="3.7109375" style="56" customWidth="1"/>
    <col min="17" max="17" width="2.7109375" style="173" customWidth="1"/>
    <col min="18" max="19" width="3.7109375" style="62" customWidth="1"/>
    <col min="20" max="21" width="3.7109375" style="49" customWidth="1"/>
    <col min="22" max="23" width="3.7109375" style="62" customWidth="1"/>
    <col min="24" max="25" width="3.7109375" style="56" customWidth="1"/>
    <col min="26" max="27" width="3.7109375" style="62" customWidth="1"/>
    <col min="28" max="29" width="3.7109375" style="56" customWidth="1"/>
    <col min="30" max="37" width="9.140625" style="141" customWidth="1"/>
    <col min="38" max="16384" width="9.140625" style="35" customWidth="1"/>
  </cols>
  <sheetData>
    <row r="1" spans="1:29" ht="15">
      <c r="A1" s="8" t="s">
        <v>127</v>
      </c>
      <c r="E1" s="203" t="s">
        <v>360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R1" s="203" t="s">
        <v>361</v>
      </c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</row>
    <row r="2" spans="1:29" ht="15">
      <c r="A2" s="49"/>
      <c r="B2" s="49"/>
      <c r="E2" s="204" t="s">
        <v>195</v>
      </c>
      <c r="F2" s="205"/>
      <c r="G2" s="206" t="s">
        <v>25</v>
      </c>
      <c r="H2" s="207"/>
      <c r="I2" s="208" t="s">
        <v>23</v>
      </c>
      <c r="J2" s="209"/>
      <c r="K2" s="210" t="s">
        <v>334</v>
      </c>
      <c r="L2" s="211"/>
      <c r="M2" s="208" t="s">
        <v>111</v>
      </c>
      <c r="N2" s="209"/>
      <c r="O2" s="210" t="s">
        <v>364</v>
      </c>
      <c r="P2" s="211"/>
      <c r="R2" s="204" t="s">
        <v>320</v>
      </c>
      <c r="S2" s="205"/>
      <c r="T2" s="206" t="s">
        <v>320</v>
      </c>
      <c r="U2" s="207"/>
      <c r="V2" s="208" t="s">
        <v>365</v>
      </c>
      <c r="W2" s="209"/>
      <c r="X2" s="210" t="s">
        <v>365</v>
      </c>
      <c r="Y2" s="211"/>
      <c r="Z2" s="208" t="s">
        <v>366</v>
      </c>
      <c r="AA2" s="209"/>
      <c r="AB2" s="210"/>
      <c r="AC2" s="211"/>
    </row>
    <row r="3" spans="1:29" ht="21">
      <c r="A3" s="50"/>
      <c r="B3" s="12" t="s">
        <v>1</v>
      </c>
      <c r="C3" s="10" t="s">
        <v>2</v>
      </c>
      <c r="D3" s="10" t="s">
        <v>367</v>
      </c>
      <c r="E3" s="51">
        <v>1</v>
      </c>
      <c r="F3" s="51" t="s">
        <v>20</v>
      </c>
      <c r="G3" s="52">
        <v>1</v>
      </c>
      <c r="H3" s="52" t="s">
        <v>20</v>
      </c>
      <c r="I3" s="53">
        <v>2</v>
      </c>
      <c r="J3" s="53" t="s">
        <v>20</v>
      </c>
      <c r="K3" s="54">
        <v>2</v>
      </c>
      <c r="L3" s="54" t="s">
        <v>20</v>
      </c>
      <c r="M3" s="53">
        <v>3</v>
      </c>
      <c r="N3" s="53" t="s">
        <v>20</v>
      </c>
      <c r="O3" s="55">
        <v>4</v>
      </c>
      <c r="P3" s="95" t="s">
        <v>20</v>
      </c>
      <c r="R3" s="51">
        <v>2</v>
      </c>
      <c r="S3" s="51" t="s">
        <v>20</v>
      </c>
      <c r="T3" s="52">
        <v>2</v>
      </c>
      <c r="U3" s="52" t="s">
        <v>20</v>
      </c>
      <c r="V3" s="53">
        <v>2</v>
      </c>
      <c r="W3" s="53" t="s">
        <v>20</v>
      </c>
      <c r="X3" s="54">
        <v>2</v>
      </c>
      <c r="Y3" s="54" t="s">
        <v>20</v>
      </c>
      <c r="Z3" s="53">
        <v>3</v>
      </c>
      <c r="AA3" s="53" t="s">
        <v>20</v>
      </c>
      <c r="AB3" s="55"/>
      <c r="AC3" s="95"/>
    </row>
    <row r="4" spans="1:29" ht="15">
      <c r="A4" s="86" t="s">
        <v>49</v>
      </c>
      <c r="B4" s="86" t="s">
        <v>177</v>
      </c>
      <c r="C4" s="168">
        <f aca="true" t="shared" si="0" ref="C4:C35">SUM(E4:AC4)</f>
        <v>11</v>
      </c>
      <c r="D4" s="168">
        <f aca="true" t="shared" si="1" ref="D4:D35">C4*2</f>
        <v>22</v>
      </c>
      <c r="E4" s="57"/>
      <c r="F4" s="57"/>
      <c r="G4" s="58"/>
      <c r="H4" s="58"/>
      <c r="I4" s="59">
        <v>2</v>
      </c>
      <c r="J4" s="59">
        <v>1</v>
      </c>
      <c r="K4" s="60">
        <v>2</v>
      </c>
      <c r="L4" s="60"/>
      <c r="M4" s="59"/>
      <c r="N4" s="59"/>
      <c r="O4" s="61"/>
      <c r="P4" s="61"/>
      <c r="R4" s="57"/>
      <c r="S4" s="57"/>
      <c r="T4" s="58">
        <v>2</v>
      </c>
      <c r="U4" s="58">
        <v>1</v>
      </c>
      <c r="V4" s="59"/>
      <c r="W4" s="59"/>
      <c r="X4" s="60"/>
      <c r="Y4" s="60"/>
      <c r="Z4" s="59">
        <v>3</v>
      </c>
      <c r="AA4" s="59"/>
      <c r="AB4" s="61"/>
      <c r="AC4" s="61"/>
    </row>
    <row r="5" spans="1:29" ht="15">
      <c r="A5" s="35" t="s">
        <v>198</v>
      </c>
      <c r="B5" s="35" t="s">
        <v>199</v>
      </c>
      <c r="C5" s="168">
        <f t="shared" si="0"/>
        <v>10</v>
      </c>
      <c r="D5" s="168">
        <f t="shared" si="1"/>
        <v>20</v>
      </c>
      <c r="E5" s="167"/>
      <c r="F5" s="167"/>
      <c r="G5" s="172"/>
      <c r="H5" s="172"/>
      <c r="I5" s="167">
        <v>2</v>
      </c>
      <c r="J5" s="167"/>
      <c r="K5" s="122">
        <v>2</v>
      </c>
      <c r="L5" s="122">
        <v>1</v>
      </c>
      <c r="M5" s="167"/>
      <c r="N5" s="167"/>
      <c r="O5" s="122"/>
      <c r="P5" s="122"/>
      <c r="R5" s="167">
        <v>2</v>
      </c>
      <c r="S5" s="167">
        <v>1</v>
      </c>
      <c r="T5" s="172">
        <v>2</v>
      </c>
      <c r="U5" s="172"/>
      <c r="V5" s="167"/>
      <c r="W5" s="167"/>
      <c r="X5" s="122"/>
      <c r="Y5" s="122"/>
      <c r="Z5" s="167"/>
      <c r="AA5" s="167"/>
      <c r="AB5" s="122"/>
      <c r="AC5" s="122"/>
    </row>
    <row r="6" spans="1:29" ht="15">
      <c r="A6" s="35" t="s">
        <v>50</v>
      </c>
      <c r="B6" s="35" t="s">
        <v>266</v>
      </c>
      <c r="C6" s="168">
        <f t="shared" si="0"/>
        <v>9</v>
      </c>
      <c r="D6" s="168">
        <f t="shared" si="1"/>
        <v>18</v>
      </c>
      <c r="E6" s="167"/>
      <c r="F6" s="167"/>
      <c r="G6" s="122"/>
      <c r="H6" s="122"/>
      <c r="I6" s="167"/>
      <c r="J6" s="167"/>
      <c r="K6" s="122"/>
      <c r="L6" s="122"/>
      <c r="M6" s="167"/>
      <c r="N6" s="167"/>
      <c r="O6" s="122">
        <v>8</v>
      </c>
      <c r="P6" s="122">
        <v>1</v>
      </c>
      <c r="R6" s="167"/>
      <c r="S6" s="167"/>
      <c r="T6" s="122"/>
      <c r="U6" s="122"/>
      <c r="V6" s="167"/>
      <c r="W6" s="167"/>
      <c r="X6" s="122"/>
      <c r="Y6" s="122"/>
      <c r="Z6" s="167"/>
      <c r="AA6" s="167"/>
      <c r="AB6" s="122"/>
      <c r="AC6" s="122"/>
    </row>
    <row r="7" spans="1:29" ht="15">
      <c r="A7" s="35" t="s">
        <v>82</v>
      </c>
      <c r="B7" s="35" t="s">
        <v>83</v>
      </c>
      <c r="C7" s="168">
        <f t="shared" si="0"/>
        <v>9</v>
      </c>
      <c r="D7" s="168">
        <f t="shared" si="1"/>
        <v>18</v>
      </c>
      <c r="E7" s="167"/>
      <c r="F7" s="167"/>
      <c r="G7" s="122"/>
      <c r="H7" s="122"/>
      <c r="I7" s="167"/>
      <c r="J7" s="167"/>
      <c r="K7" s="122">
        <v>2</v>
      </c>
      <c r="L7" s="122">
        <v>1</v>
      </c>
      <c r="M7" s="167">
        <v>3</v>
      </c>
      <c r="N7" s="167">
        <v>1</v>
      </c>
      <c r="O7" s="122"/>
      <c r="P7" s="122"/>
      <c r="R7" s="167"/>
      <c r="S7" s="167"/>
      <c r="T7" s="122"/>
      <c r="U7" s="122"/>
      <c r="V7" s="167">
        <v>2</v>
      </c>
      <c r="W7" s="167"/>
      <c r="X7" s="122"/>
      <c r="Y7" s="122"/>
      <c r="Z7" s="167"/>
      <c r="AA7" s="167"/>
      <c r="AB7" s="122"/>
      <c r="AC7" s="122"/>
    </row>
    <row r="8" spans="1:29" ht="15">
      <c r="A8" s="35" t="s">
        <v>128</v>
      </c>
      <c r="B8" s="35" t="s">
        <v>129</v>
      </c>
      <c r="C8" s="168">
        <f t="shared" si="0"/>
        <v>8</v>
      </c>
      <c r="D8" s="168">
        <f t="shared" si="1"/>
        <v>16</v>
      </c>
      <c r="E8" s="170"/>
      <c r="F8" s="170"/>
      <c r="G8" s="122"/>
      <c r="H8" s="122"/>
      <c r="I8" s="170">
        <v>2</v>
      </c>
      <c r="J8" s="170">
        <v>1</v>
      </c>
      <c r="K8" s="122">
        <v>2</v>
      </c>
      <c r="L8" s="122"/>
      <c r="M8" s="170"/>
      <c r="N8" s="170"/>
      <c r="O8" s="122"/>
      <c r="P8" s="122"/>
      <c r="R8" s="170"/>
      <c r="S8" s="170"/>
      <c r="T8" s="122"/>
      <c r="U8" s="122"/>
      <c r="V8" s="170">
        <v>2</v>
      </c>
      <c r="W8" s="170">
        <v>1</v>
      </c>
      <c r="X8" s="122"/>
      <c r="Y8" s="122"/>
      <c r="Z8" s="170"/>
      <c r="AA8" s="170"/>
      <c r="AB8" s="122"/>
      <c r="AC8" s="122"/>
    </row>
    <row r="9" spans="1:29" ht="15">
      <c r="A9" s="35" t="s">
        <v>49</v>
      </c>
      <c r="B9" s="90" t="s">
        <v>113</v>
      </c>
      <c r="C9" s="168">
        <f t="shared" si="0"/>
        <v>8</v>
      </c>
      <c r="D9" s="168">
        <f t="shared" si="1"/>
        <v>16</v>
      </c>
      <c r="E9" s="57"/>
      <c r="F9" s="57"/>
      <c r="G9" s="58"/>
      <c r="H9" s="58"/>
      <c r="I9" s="59"/>
      <c r="J9" s="59"/>
      <c r="K9" s="60"/>
      <c r="L9" s="60"/>
      <c r="M9" s="59"/>
      <c r="N9" s="59"/>
      <c r="O9" s="61">
        <v>8</v>
      </c>
      <c r="P9" s="61"/>
      <c r="R9" s="57"/>
      <c r="S9" s="57"/>
      <c r="T9" s="58"/>
      <c r="U9" s="58"/>
      <c r="V9" s="59"/>
      <c r="W9" s="59"/>
      <c r="X9" s="60"/>
      <c r="Y9" s="60"/>
      <c r="Z9" s="59"/>
      <c r="AA9" s="59"/>
      <c r="AB9" s="61"/>
      <c r="AC9" s="61"/>
    </row>
    <row r="10" spans="1:29" ht="15">
      <c r="A10" s="35" t="s">
        <v>53</v>
      </c>
      <c r="B10" s="35" t="s">
        <v>54</v>
      </c>
      <c r="C10" s="168">
        <f t="shared" si="0"/>
        <v>8</v>
      </c>
      <c r="D10" s="168">
        <f t="shared" si="1"/>
        <v>16</v>
      </c>
      <c r="E10" s="167"/>
      <c r="F10" s="167"/>
      <c r="G10" s="122"/>
      <c r="H10" s="122"/>
      <c r="I10" s="167"/>
      <c r="J10" s="167"/>
      <c r="K10" s="122">
        <v>2</v>
      </c>
      <c r="L10" s="122"/>
      <c r="M10" s="167">
        <v>3</v>
      </c>
      <c r="N10" s="167"/>
      <c r="O10" s="122"/>
      <c r="P10" s="122"/>
      <c r="R10" s="167"/>
      <c r="S10" s="167"/>
      <c r="T10" s="122">
        <v>2</v>
      </c>
      <c r="U10" s="122">
        <v>1</v>
      </c>
      <c r="V10" s="167"/>
      <c r="W10" s="167"/>
      <c r="X10" s="122"/>
      <c r="Y10" s="122"/>
      <c r="Z10" s="167"/>
      <c r="AA10" s="167"/>
      <c r="AB10" s="122"/>
      <c r="AC10" s="122"/>
    </row>
    <row r="11" spans="1:29" ht="15">
      <c r="A11" s="35" t="s">
        <v>156</v>
      </c>
      <c r="B11" s="35" t="s">
        <v>110</v>
      </c>
      <c r="C11" s="168">
        <f t="shared" si="0"/>
        <v>6</v>
      </c>
      <c r="D11" s="168">
        <f t="shared" si="1"/>
        <v>12</v>
      </c>
      <c r="E11" s="170"/>
      <c r="F11" s="170"/>
      <c r="G11" s="122"/>
      <c r="H11" s="122"/>
      <c r="I11" s="170">
        <v>2</v>
      </c>
      <c r="J11" s="170"/>
      <c r="K11" s="122"/>
      <c r="L11" s="122"/>
      <c r="M11" s="170"/>
      <c r="N11" s="170"/>
      <c r="O11" s="122"/>
      <c r="P11" s="122"/>
      <c r="R11" s="170"/>
      <c r="S11" s="170"/>
      <c r="T11" s="122"/>
      <c r="U11" s="122"/>
      <c r="V11" s="170"/>
      <c r="W11" s="170"/>
      <c r="X11" s="122"/>
      <c r="Y11" s="122"/>
      <c r="Z11" s="170">
        <v>3</v>
      </c>
      <c r="AA11" s="170">
        <v>1</v>
      </c>
      <c r="AB11" s="122"/>
      <c r="AC11" s="122"/>
    </row>
    <row r="12" spans="1:29" ht="15">
      <c r="A12" s="35" t="s">
        <v>135</v>
      </c>
      <c r="B12" s="90" t="s">
        <v>159</v>
      </c>
      <c r="C12" s="168">
        <f t="shared" si="0"/>
        <v>5</v>
      </c>
      <c r="D12" s="168">
        <f t="shared" si="1"/>
        <v>10</v>
      </c>
      <c r="E12" s="167"/>
      <c r="F12" s="167"/>
      <c r="G12" s="122"/>
      <c r="H12" s="122"/>
      <c r="I12" s="167"/>
      <c r="J12" s="167"/>
      <c r="K12" s="122">
        <v>2</v>
      </c>
      <c r="L12" s="122"/>
      <c r="M12" s="167">
        <v>3</v>
      </c>
      <c r="N12" s="167"/>
      <c r="O12" s="122"/>
      <c r="P12" s="122"/>
      <c r="R12" s="167"/>
      <c r="S12" s="167"/>
      <c r="T12" s="122"/>
      <c r="U12" s="122"/>
      <c r="V12" s="167"/>
      <c r="W12" s="167"/>
      <c r="X12" s="122"/>
      <c r="Y12" s="122"/>
      <c r="Z12" s="167"/>
      <c r="AA12" s="167"/>
      <c r="AB12" s="122"/>
      <c r="AC12" s="122"/>
    </row>
    <row r="13" spans="1:29" ht="15">
      <c r="A13" s="35" t="s">
        <v>48</v>
      </c>
      <c r="B13" s="35" t="s">
        <v>109</v>
      </c>
      <c r="C13" s="168">
        <f t="shared" si="0"/>
        <v>5</v>
      </c>
      <c r="D13" s="168">
        <f t="shared" si="1"/>
        <v>10</v>
      </c>
      <c r="E13" s="120"/>
      <c r="F13" s="120"/>
      <c r="G13" s="101">
        <v>1</v>
      </c>
      <c r="H13" s="101"/>
      <c r="I13" s="59">
        <v>2</v>
      </c>
      <c r="J13" s="59">
        <v>2</v>
      </c>
      <c r="K13" s="101"/>
      <c r="L13" s="101"/>
      <c r="M13" s="120"/>
      <c r="N13" s="120"/>
      <c r="O13" s="101"/>
      <c r="P13" s="101"/>
      <c r="R13" s="120"/>
      <c r="S13" s="120"/>
      <c r="T13" s="101"/>
      <c r="U13" s="101"/>
      <c r="V13" s="59"/>
      <c r="W13" s="59"/>
      <c r="X13" s="101"/>
      <c r="Y13" s="101"/>
      <c r="Z13" s="120"/>
      <c r="AA13" s="120"/>
      <c r="AB13" s="101"/>
      <c r="AC13" s="101"/>
    </row>
    <row r="14" spans="1:29" ht="15">
      <c r="A14" s="35" t="s">
        <v>58</v>
      </c>
      <c r="B14" s="35" t="s">
        <v>59</v>
      </c>
      <c r="C14" s="168">
        <f t="shared" si="0"/>
        <v>4</v>
      </c>
      <c r="D14" s="168">
        <f t="shared" si="1"/>
        <v>8</v>
      </c>
      <c r="E14" s="57"/>
      <c r="F14" s="57"/>
      <c r="G14" s="58"/>
      <c r="H14" s="58"/>
      <c r="I14" s="59"/>
      <c r="J14" s="59"/>
      <c r="K14" s="60">
        <v>2</v>
      </c>
      <c r="L14" s="60"/>
      <c r="M14" s="59"/>
      <c r="N14" s="59"/>
      <c r="O14" s="61"/>
      <c r="P14" s="61"/>
      <c r="R14" s="57"/>
      <c r="S14" s="57"/>
      <c r="T14" s="58"/>
      <c r="U14" s="58"/>
      <c r="V14" s="59"/>
      <c r="W14" s="59"/>
      <c r="X14" s="60">
        <v>2</v>
      </c>
      <c r="Y14" s="60"/>
      <c r="Z14" s="59"/>
      <c r="AA14" s="59"/>
      <c r="AB14" s="61"/>
      <c r="AC14" s="61"/>
    </row>
    <row r="15" spans="1:29" ht="15">
      <c r="A15" s="35" t="s">
        <v>48</v>
      </c>
      <c r="B15" s="35" t="s">
        <v>237</v>
      </c>
      <c r="C15" s="168">
        <f t="shared" si="0"/>
        <v>4</v>
      </c>
      <c r="D15" s="168">
        <f t="shared" si="1"/>
        <v>8</v>
      </c>
      <c r="E15" s="170"/>
      <c r="F15" s="170"/>
      <c r="G15" s="122"/>
      <c r="H15" s="122"/>
      <c r="I15" s="170"/>
      <c r="J15" s="170"/>
      <c r="K15" s="122">
        <v>2</v>
      </c>
      <c r="L15" s="122">
        <v>2</v>
      </c>
      <c r="M15" s="170"/>
      <c r="N15" s="170"/>
      <c r="O15" s="122"/>
      <c r="P15" s="122"/>
      <c r="R15" s="170"/>
      <c r="S15" s="170"/>
      <c r="T15" s="122"/>
      <c r="U15" s="122"/>
      <c r="V15" s="170"/>
      <c r="W15" s="170"/>
      <c r="X15" s="122"/>
      <c r="Y15" s="122"/>
      <c r="Z15" s="170"/>
      <c r="AA15" s="170"/>
      <c r="AB15" s="122"/>
      <c r="AC15" s="122"/>
    </row>
    <row r="16" spans="1:29" ht="15">
      <c r="A16" s="35" t="s">
        <v>37</v>
      </c>
      <c r="B16" s="35" t="s">
        <v>95</v>
      </c>
      <c r="C16" s="168">
        <f t="shared" si="0"/>
        <v>4</v>
      </c>
      <c r="D16" s="168">
        <f t="shared" si="1"/>
        <v>8</v>
      </c>
      <c r="E16" s="57">
        <v>2</v>
      </c>
      <c r="F16" s="57">
        <v>2</v>
      </c>
      <c r="G16" s="58"/>
      <c r="H16" s="58"/>
      <c r="I16" s="59"/>
      <c r="J16" s="59"/>
      <c r="K16" s="60"/>
      <c r="L16" s="60"/>
      <c r="M16" s="59"/>
      <c r="N16" s="59"/>
      <c r="O16" s="61"/>
      <c r="P16" s="61"/>
      <c r="R16" s="57"/>
      <c r="S16" s="57"/>
      <c r="T16" s="58"/>
      <c r="U16" s="58"/>
      <c r="V16" s="59"/>
      <c r="W16" s="59"/>
      <c r="X16" s="60"/>
      <c r="Y16" s="60"/>
      <c r="Z16" s="59"/>
      <c r="AA16" s="59"/>
      <c r="AB16" s="61"/>
      <c r="AC16" s="61"/>
    </row>
    <row r="17" spans="1:29" ht="15">
      <c r="A17" s="35" t="s">
        <v>46</v>
      </c>
      <c r="B17" s="35" t="s">
        <v>47</v>
      </c>
      <c r="C17" s="168">
        <f t="shared" si="0"/>
        <v>4</v>
      </c>
      <c r="D17" s="168">
        <f t="shared" si="1"/>
        <v>8</v>
      </c>
      <c r="E17" s="170"/>
      <c r="F17" s="170"/>
      <c r="G17" s="122">
        <v>1</v>
      </c>
      <c r="H17" s="122">
        <v>1</v>
      </c>
      <c r="I17" s="170"/>
      <c r="J17" s="170"/>
      <c r="K17" s="122"/>
      <c r="L17" s="122"/>
      <c r="M17" s="170"/>
      <c r="N17" s="170"/>
      <c r="O17" s="122"/>
      <c r="P17" s="122"/>
      <c r="R17" s="170"/>
      <c r="S17" s="170"/>
      <c r="T17" s="122"/>
      <c r="U17" s="122"/>
      <c r="V17" s="170">
        <v>2</v>
      </c>
      <c r="W17" s="170"/>
      <c r="X17" s="122"/>
      <c r="Y17" s="122"/>
      <c r="Z17" s="170"/>
      <c r="AA17" s="170"/>
      <c r="AB17" s="122"/>
      <c r="AC17" s="122"/>
    </row>
    <row r="18" spans="1:29" ht="15">
      <c r="A18" s="35" t="s">
        <v>60</v>
      </c>
      <c r="B18" s="35" t="s">
        <v>240</v>
      </c>
      <c r="C18" s="168">
        <f t="shared" si="0"/>
        <v>4</v>
      </c>
      <c r="D18" s="168">
        <f t="shared" si="1"/>
        <v>8</v>
      </c>
      <c r="E18" s="57">
        <v>2</v>
      </c>
      <c r="F18" s="57">
        <v>2</v>
      </c>
      <c r="G18" s="58"/>
      <c r="H18" s="58"/>
      <c r="I18" s="59"/>
      <c r="J18" s="59"/>
      <c r="K18" s="60"/>
      <c r="L18" s="60"/>
      <c r="M18" s="59"/>
      <c r="N18" s="59"/>
      <c r="O18" s="61"/>
      <c r="P18" s="61"/>
      <c r="R18" s="57"/>
      <c r="S18" s="57"/>
      <c r="T18" s="58"/>
      <c r="U18" s="58"/>
      <c r="V18" s="59"/>
      <c r="W18" s="59"/>
      <c r="X18" s="60"/>
      <c r="Y18" s="60"/>
      <c r="Z18" s="59"/>
      <c r="AA18" s="59"/>
      <c r="AB18" s="61"/>
      <c r="AC18" s="61"/>
    </row>
    <row r="19" spans="1:6" ht="15">
      <c r="A19" s="35" t="s">
        <v>70</v>
      </c>
      <c r="B19" s="35" t="s">
        <v>236</v>
      </c>
      <c r="C19" s="168">
        <f t="shared" si="0"/>
        <v>4</v>
      </c>
      <c r="D19" s="168">
        <f t="shared" si="1"/>
        <v>8</v>
      </c>
      <c r="E19" s="62">
        <v>2</v>
      </c>
      <c r="F19" s="62">
        <v>2</v>
      </c>
    </row>
    <row r="20" spans="1:29" ht="15">
      <c r="A20" s="35" t="s">
        <v>155</v>
      </c>
      <c r="B20" s="35" t="s">
        <v>251</v>
      </c>
      <c r="C20" s="168">
        <f t="shared" si="0"/>
        <v>3</v>
      </c>
      <c r="D20" s="168">
        <f t="shared" si="1"/>
        <v>6</v>
      </c>
      <c r="E20" s="57"/>
      <c r="F20" s="57"/>
      <c r="G20" s="58">
        <v>1</v>
      </c>
      <c r="H20" s="58"/>
      <c r="I20" s="59">
        <v>2</v>
      </c>
      <c r="J20" s="59"/>
      <c r="K20" s="60"/>
      <c r="L20" s="60"/>
      <c r="M20" s="59"/>
      <c r="N20" s="59"/>
      <c r="O20" s="61"/>
      <c r="P20" s="61"/>
      <c r="R20" s="57"/>
      <c r="S20" s="57"/>
      <c r="T20" s="58"/>
      <c r="U20" s="58"/>
      <c r="V20" s="59"/>
      <c r="W20" s="59"/>
      <c r="X20" s="60"/>
      <c r="Y20" s="60"/>
      <c r="Z20" s="59"/>
      <c r="AA20" s="59"/>
      <c r="AB20" s="61"/>
      <c r="AC20" s="61"/>
    </row>
    <row r="21" spans="1:29" ht="15">
      <c r="A21" s="35" t="s">
        <v>169</v>
      </c>
      <c r="B21" s="35" t="s">
        <v>252</v>
      </c>
      <c r="C21" s="168">
        <f t="shared" si="0"/>
        <v>3</v>
      </c>
      <c r="D21" s="168">
        <f t="shared" si="1"/>
        <v>6</v>
      </c>
      <c r="E21" s="57">
        <v>2</v>
      </c>
      <c r="F21" s="57">
        <v>1</v>
      </c>
      <c r="G21" s="58"/>
      <c r="H21" s="58"/>
      <c r="I21" s="59"/>
      <c r="J21" s="59"/>
      <c r="K21" s="60"/>
      <c r="L21" s="60"/>
      <c r="M21" s="59"/>
      <c r="N21" s="59"/>
      <c r="O21" s="61"/>
      <c r="P21" s="61"/>
      <c r="R21" s="57"/>
      <c r="S21" s="57"/>
      <c r="T21" s="58"/>
      <c r="U21" s="58"/>
      <c r="V21" s="59"/>
      <c r="W21" s="59"/>
      <c r="X21" s="60"/>
      <c r="Y21" s="60"/>
      <c r="Z21" s="59"/>
      <c r="AA21" s="59"/>
      <c r="AB21" s="61"/>
      <c r="AC21" s="61"/>
    </row>
    <row r="22" spans="1:25" ht="15">
      <c r="A22" s="35" t="s">
        <v>155</v>
      </c>
      <c r="B22" s="35" t="s">
        <v>145</v>
      </c>
      <c r="C22" s="168">
        <f t="shared" si="0"/>
        <v>3</v>
      </c>
      <c r="D22" s="168">
        <f t="shared" si="1"/>
        <v>6</v>
      </c>
      <c r="X22" s="56">
        <v>2</v>
      </c>
      <c r="Y22" s="56">
        <v>1</v>
      </c>
    </row>
    <row r="23" spans="1:29" ht="15">
      <c r="A23" s="35" t="s">
        <v>106</v>
      </c>
      <c r="B23" s="35" t="s">
        <v>45</v>
      </c>
      <c r="C23" s="168">
        <f t="shared" si="0"/>
        <v>2</v>
      </c>
      <c r="D23" s="168">
        <f t="shared" si="1"/>
        <v>4</v>
      </c>
      <c r="E23" s="170"/>
      <c r="F23" s="170"/>
      <c r="G23" s="122"/>
      <c r="H23" s="122"/>
      <c r="I23" s="170"/>
      <c r="J23" s="170"/>
      <c r="K23" s="122"/>
      <c r="L23" s="122"/>
      <c r="M23" s="170"/>
      <c r="N23" s="170"/>
      <c r="O23" s="122"/>
      <c r="P23" s="122"/>
      <c r="R23" s="170"/>
      <c r="S23" s="170"/>
      <c r="T23" s="122"/>
      <c r="U23" s="122"/>
      <c r="V23" s="170"/>
      <c r="W23" s="170"/>
      <c r="X23" s="122">
        <v>2</v>
      </c>
      <c r="Y23" s="122"/>
      <c r="Z23" s="170"/>
      <c r="AA23" s="170"/>
      <c r="AB23" s="122"/>
      <c r="AC23" s="122"/>
    </row>
    <row r="24" spans="1:29" ht="15">
      <c r="A24" s="35" t="s">
        <v>294</v>
      </c>
      <c r="B24" s="35" t="s">
        <v>295</v>
      </c>
      <c r="C24" s="168">
        <f t="shared" si="0"/>
        <v>2</v>
      </c>
      <c r="D24" s="168">
        <f t="shared" si="1"/>
        <v>4</v>
      </c>
      <c r="E24" s="167">
        <v>2</v>
      </c>
      <c r="F24" s="167"/>
      <c r="G24" s="122"/>
      <c r="H24" s="122"/>
      <c r="I24" s="167"/>
      <c r="J24" s="167"/>
      <c r="K24" s="122"/>
      <c r="L24" s="122"/>
      <c r="M24" s="167"/>
      <c r="N24" s="167"/>
      <c r="O24" s="122"/>
      <c r="P24" s="122"/>
      <c r="R24" s="167"/>
      <c r="S24" s="167"/>
      <c r="T24" s="122"/>
      <c r="U24" s="122"/>
      <c r="V24" s="167"/>
      <c r="W24" s="167"/>
      <c r="X24" s="122"/>
      <c r="Y24" s="122"/>
      <c r="Z24" s="167"/>
      <c r="AA24" s="167"/>
      <c r="AB24" s="122"/>
      <c r="AC24" s="122"/>
    </row>
    <row r="25" spans="1:37" ht="15">
      <c r="A25" s="35" t="s">
        <v>72</v>
      </c>
      <c r="B25" s="35" t="s">
        <v>267</v>
      </c>
      <c r="C25" s="168">
        <f t="shared" si="0"/>
        <v>2</v>
      </c>
      <c r="D25" s="168">
        <f t="shared" si="1"/>
        <v>4</v>
      </c>
      <c r="E25" s="167">
        <v>2</v>
      </c>
      <c r="F25" s="167"/>
      <c r="G25" s="172"/>
      <c r="H25" s="172"/>
      <c r="I25" s="167"/>
      <c r="J25" s="167"/>
      <c r="K25" s="122"/>
      <c r="L25" s="122"/>
      <c r="M25" s="167"/>
      <c r="N25" s="167"/>
      <c r="O25" s="122"/>
      <c r="P25" s="122"/>
      <c r="Q25" s="174"/>
      <c r="R25" s="167"/>
      <c r="S25" s="167"/>
      <c r="T25" s="172"/>
      <c r="U25" s="172"/>
      <c r="V25" s="167"/>
      <c r="W25" s="167"/>
      <c r="X25" s="122"/>
      <c r="Y25" s="122"/>
      <c r="Z25" s="167"/>
      <c r="AA25" s="167"/>
      <c r="AB25" s="122"/>
      <c r="AC25" s="122"/>
      <c r="AD25" s="56"/>
      <c r="AE25" s="56"/>
      <c r="AF25" s="56"/>
      <c r="AG25" s="56"/>
      <c r="AH25" s="56"/>
      <c r="AI25" s="56"/>
      <c r="AJ25" s="56"/>
      <c r="AK25" s="56"/>
    </row>
    <row r="26" spans="1:29" ht="15">
      <c r="A26" s="35" t="s">
        <v>331</v>
      </c>
      <c r="B26" s="35" t="s">
        <v>332</v>
      </c>
      <c r="C26" s="168">
        <f t="shared" si="0"/>
        <v>2</v>
      </c>
      <c r="D26" s="168">
        <f t="shared" si="1"/>
        <v>4</v>
      </c>
      <c r="E26" s="167">
        <v>1</v>
      </c>
      <c r="F26" s="167">
        <v>1</v>
      </c>
      <c r="G26" s="122"/>
      <c r="H26" s="122"/>
      <c r="I26" s="167"/>
      <c r="J26" s="167"/>
      <c r="K26" s="122"/>
      <c r="L26" s="122"/>
      <c r="M26" s="167"/>
      <c r="N26" s="167"/>
      <c r="O26" s="122"/>
      <c r="P26" s="122"/>
      <c r="R26" s="167"/>
      <c r="S26" s="167"/>
      <c r="T26" s="122"/>
      <c r="U26" s="122"/>
      <c r="V26" s="167"/>
      <c r="W26" s="167"/>
      <c r="X26" s="122"/>
      <c r="Y26" s="122"/>
      <c r="Z26" s="167"/>
      <c r="AA26" s="167"/>
      <c r="AB26" s="122"/>
      <c r="AC26" s="122"/>
    </row>
    <row r="27" spans="1:29" ht="15" customHeight="1">
      <c r="A27" s="35" t="s">
        <v>168</v>
      </c>
      <c r="B27" s="35" t="s">
        <v>107</v>
      </c>
      <c r="C27" s="168">
        <f t="shared" si="0"/>
        <v>2</v>
      </c>
      <c r="D27" s="168">
        <f t="shared" si="1"/>
        <v>4</v>
      </c>
      <c r="E27" s="57"/>
      <c r="F27" s="57"/>
      <c r="G27" s="58"/>
      <c r="H27" s="58"/>
      <c r="I27" s="59"/>
      <c r="J27" s="59"/>
      <c r="K27" s="60"/>
      <c r="L27" s="60"/>
      <c r="M27" s="59"/>
      <c r="N27" s="59"/>
      <c r="O27" s="61"/>
      <c r="P27" s="61"/>
      <c r="R27" s="57"/>
      <c r="S27" s="57"/>
      <c r="T27" s="58"/>
      <c r="U27" s="58"/>
      <c r="V27" s="59">
        <v>2</v>
      </c>
      <c r="W27" s="59"/>
      <c r="X27" s="60"/>
      <c r="Y27" s="60"/>
      <c r="Z27" s="59"/>
      <c r="AA27" s="59"/>
      <c r="AB27" s="61"/>
      <c r="AC27" s="61"/>
    </row>
    <row r="28" spans="1:29" ht="15" customHeight="1">
      <c r="A28" s="35" t="s">
        <v>333</v>
      </c>
      <c r="B28" s="35" t="s">
        <v>36</v>
      </c>
      <c r="C28" s="168">
        <f t="shared" si="0"/>
        <v>2</v>
      </c>
      <c r="D28" s="168">
        <f t="shared" si="1"/>
        <v>4</v>
      </c>
      <c r="E28" s="170">
        <v>2</v>
      </c>
      <c r="F28" s="170"/>
      <c r="G28" s="122"/>
      <c r="H28" s="122"/>
      <c r="I28" s="170"/>
      <c r="J28" s="170"/>
      <c r="K28" s="122"/>
      <c r="L28" s="122"/>
      <c r="M28" s="170"/>
      <c r="N28" s="170"/>
      <c r="O28" s="122"/>
      <c r="P28" s="122"/>
      <c r="R28" s="170"/>
      <c r="S28" s="170"/>
      <c r="T28" s="122"/>
      <c r="U28" s="122"/>
      <c r="V28" s="170"/>
      <c r="W28" s="170"/>
      <c r="X28" s="122"/>
      <c r="Y28" s="122"/>
      <c r="Z28" s="170"/>
      <c r="AA28" s="170"/>
      <c r="AB28" s="122"/>
      <c r="AC28" s="122"/>
    </row>
    <row r="29" spans="1:29" ht="15" customHeight="1">
      <c r="A29" s="35" t="s">
        <v>171</v>
      </c>
      <c r="B29" s="35" t="s">
        <v>203</v>
      </c>
      <c r="C29" s="168">
        <f t="shared" si="0"/>
        <v>2</v>
      </c>
      <c r="D29" s="168">
        <f t="shared" si="1"/>
        <v>4</v>
      </c>
      <c r="E29" s="167">
        <v>1</v>
      </c>
      <c r="F29" s="167">
        <v>1</v>
      </c>
      <c r="G29" s="169"/>
      <c r="H29" s="169"/>
      <c r="I29" s="167"/>
      <c r="J29" s="167"/>
      <c r="K29" s="122"/>
      <c r="L29" s="122"/>
      <c r="M29" s="167"/>
      <c r="N29" s="167"/>
      <c r="O29" s="122"/>
      <c r="P29" s="122"/>
      <c r="R29" s="167"/>
      <c r="S29" s="167"/>
      <c r="T29" s="169"/>
      <c r="U29" s="169"/>
      <c r="V29" s="167"/>
      <c r="W29" s="167"/>
      <c r="X29" s="122"/>
      <c r="Y29" s="122"/>
      <c r="Z29" s="167"/>
      <c r="AA29" s="167"/>
      <c r="AB29" s="122"/>
      <c r="AC29" s="122"/>
    </row>
    <row r="30" spans="1:29" ht="15" customHeight="1">
      <c r="A30" s="35" t="s">
        <v>98</v>
      </c>
      <c r="B30" s="35" t="s">
        <v>250</v>
      </c>
      <c r="C30" s="168">
        <f t="shared" si="0"/>
        <v>1</v>
      </c>
      <c r="D30" s="168">
        <f t="shared" si="1"/>
        <v>2</v>
      </c>
      <c r="E30" s="57"/>
      <c r="F30" s="57"/>
      <c r="G30" s="58">
        <v>1</v>
      </c>
      <c r="H30" s="58"/>
      <c r="I30" s="59"/>
      <c r="J30" s="59"/>
      <c r="K30" s="60"/>
      <c r="L30" s="60"/>
      <c r="M30" s="59"/>
      <c r="N30" s="59"/>
      <c r="O30" s="61"/>
      <c r="P30" s="61"/>
      <c r="R30" s="57"/>
      <c r="S30" s="57"/>
      <c r="T30" s="58"/>
      <c r="U30" s="58"/>
      <c r="V30" s="59"/>
      <c r="W30" s="59"/>
      <c r="X30" s="60"/>
      <c r="Y30" s="60"/>
      <c r="Z30" s="59"/>
      <c r="AA30" s="59"/>
      <c r="AB30" s="61"/>
      <c r="AC30" s="61"/>
    </row>
    <row r="31" spans="1:7" ht="15" customHeight="1">
      <c r="A31" s="35" t="s">
        <v>84</v>
      </c>
      <c r="B31" s="35" t="s">
        <v>363</v>
      </c>
      <c r="C31" s="168">
        <f t="shared" si="0"/>
        <v>1</v>
      </c>
      <c r="D31" s="168">
        <f t="shared" si="1"/>
        <v>2</v>
      </c>
      <c r="G31" s="49">
        <v>1</v>
      </c>
    </row>
    <row r="32" spans="1:29" ht="15" customHeight="1" hidden="1">
      <c r="A32" s="35" t="s">
        <v>82</v>
      </c>
      <c r="B32" s="35" t="s">
        <v>265</v>
      </c>
      <c r="C32" s="168">
        <f t="shared" si="0"/>
        <v>0</v>
      </c>
      <c r="D32" s="168">
        <f t="shared" si="1"/>
        <v>0</v>
      </c>
      <c r="E32" s="167"/>
      <c r="F32" s="167"/>
      <c r="G32" s="122"/>
      <c r="H32" s="122"/>
      <c r="I32" s="167"/>
      <c r="J32" s="167"/>
      <c r="K32" s="122"/>
      <c r="L32" s="122"/>
      <c r="M32" s="167"/>
      <c r="N32" s="167"/>
      <c r="O32" s="122"/>
      <c r="P32" s="122"/>
      <c r="R32" s="167"/>
      <c r="S32" s="167"/>
      <c r="T32" s="122"/>
      <c r="U32" s="122"/>
      <c r="V32" s="167"/>
      <c r="W32" s="167"/>
      <c r="X32" s="122"/>
      <c r="Y32" s="122"/>
      <c r="Z32" s="167"/>
      <c r="AA32" s="167"/>
      <c r="AB32" s="122"/>
      <c r="AC32" s="122"/>
    </row>
    <row r="33" spans="1:29" ht="15" customHeight="1" hidden="1">
      <c r="A33" s="35" t="s">
        <v>50</v>
      </c>
      <c r="B33" s="90" t="s">
        <v>36</v>
      </c>
      <c r="C33" s="168">
        <f t="shared" si="0"/>
        <v>0</v>
      </c>
      <c r="D33" s="168">
        <f t="shared" si="1"/>
        <v>0</v>
      </c>
      <c r="E33" s="167"/>
      <c r="F33" s="167"/>
      <c r="G33" s="122"/>
      <c r="H33" s="122"/>
      <c r="I33" s="167"/>
      <c r="J33" s="167"/>
      <c r="K33" s="122"/>
      <c r="L33" s="122"/>
      <c r="M33" s="167"/>
      <c r="N33" s="167"/>
      <c r="O33" s="122"/>
      <c r="P33" s="122"/>
      <c r="R33" s="167"/>
      <c r="S33" s="167"/>
      <c r="T33" s="122"/>
      <c r="U33" s="122"/>
      <c r="V33" s="167"/>
      <c r="W33" s="167"/>
      <c r="X33" s="122"/>
      <c r="Y33" s="122"/>
      <c r="Z33" s="167"/>
      <c r="AA33" s="167"/>
      <c r="AB33" s="122"/>
      <c r="AC33" s="122"/>
    </row>
    <row r="34" spans="1:29" ht="15" customHeight="1" hidden="1">
      <c r="A34" s="35" t="s">
        <v>263</v>
      </c>
      <c r="B34" s="35" t="s">
        <v>145</v>
      </c>
      <c r="C34" s="168">
        <f t="shared" si="0"/>
        <v>0</v>
      </c>
      <c r="D34" s="168">
        <f t="shared" si="1"/>
        <v>0</v>
      </c>
      <c r="E34" s="57"/>
      <c r="F34" s="57"/>
      <c r="G34" s="58"/>
      <c r="H34" s="58"/>
      <c r="I34" s="59"/>
      <c r="J34" s="59"/>
      <c r="K34" s="60"/>
      <c r="L34" s="60"/>
      <c r="M34" s="59"/>
      <c r="N34" s="59"/>
      <c r="O34" s="61"/>
      <c r="P34" s="61"/>
      <c r="R34" s="57"/>
      <c r="S34" s="57"/>
      <c r="T34" s="58"/>
      <c r="U34" s="58"/>
      <c r="V34" s="59"/>
      <c r="W34" s="59"/>
      <c r="X34" s="60"/>
      <c r="Y34" s="60"/>
      <c r="Z34" s="59"/>
      <c r="AA34" s="59"/>
      <c r="AB34" s="61"/>
      <c r="AC34" s="61"/>
    </row>
    <row r="35" spans="1:29" ht="15" customHeight="1" hidden="1">
      <c r="A35" s="35" t="s">
        <v>206</v>
      </c>
      <c r="B35" s="35" t="s">
        <v>153</v>
      </c>
      <c r="C35" s="168">
        <f t="shared" si="0"/>
        <v>0</v>
      </c>
      <c r="D35" s="168">
        <f t="shared" si="1"/>
        <v>0</v>
      </c>
      <c r="E35" s="170"/>
      <c r="F35" s="170"/>
      <c r="G35" s="122"/>
      <c r="H35" s="122"/>
      <c r="I35" s="170"/>
      <c r="J35" s="170"/>
      <c r="K35" s="122"/>
      <c r="L35" s="122"/>
      <c r="M35" s="170"/>
      <c r="N35" s="170"/>
      <c r="O35" s="122"/>
      <c r="P35" s="122"/>
      <c r="R35" s="170"/>
      <c r="S35" s="170"/>
      <c r="T35" s="122"/>
      <c r="U35" s="122"/>
      <c r="V35" s="170"/>
      <c r="W35" s="170"/>
      <c r="X35" s="122"/>
      <c r="Y35" s="122"/>
      <c r="Z35" s="170"/>
      <c r="AA35" s="170"/>
      <c r="AB35" s="122"/>
      <c r="AC35" s="122"/>
    </row>
    <row r="36" spans="1:29" ht="15" customHeight="1" hidden="1">
      <c r="A36" s="35" t="s">
        <v>128</v>
      </c>
      <c r="B36" s="35" t="s">
        <v>38</v>
      </c>
      <c r="C36" s="168">
        <f aca="true" t="shared" si="2" ref="C36:C67">SUM(E36:AC36)</f>
        <v>0</v>
      </c>
      <c r="D36" s="168">
        <f aca="true" t="shared" si="3" ref="D36:D67">C36*2</f>
        <v>0</v>
      </c>
      <c r="E36" s="57"/>
      <c r="F36" s="57"/>
      <c r="G36" s="58"/>
      <c r="H36" s="58"/>
      <c r="I36" s="59"/>
      <c r="J36" s="59"/>
      <c r="K36" s="60"/>
      <c r="L36" s="60"/>
      <c r="M36" s="59"/>
      <c r="N36" s="59"/>
      <c r="O36" s="61"/>
      <c r="P36" s="61"/>
      <c r="R36" s="57"/>
      <c r="S36" s="57"/>
      <c r="T36" s="58"/>
      <c r="U36" s="58"/>
      <c r="V36" s="59"/>
      <c r="W36" s="59"/>
      <c r="X36" s="60"/>
      <c r="Y36" s="60"/>
      <c r="Z36" s="59"/>
      <c r="AA36" s="59"/>
      <c r="AB36" s="61"/>
      <c r="AC36" s="61"/>
    </row>
    <row r="37" spans="1:29" ht="15" customHeight="1" hidden="1">
      <c r="A37" s="35" t="s">
        <v>149</v>
      </c>
      <c r="B37" s="35" t="s">
        <v>323</v>
      </c>
      <c r="C37" s="168">
        <f t="shared" si="2"/>
        <v>0</v>
      </c>
      <c r="D37" s="168">
        <f t="shared" si="3"/>
        <v>0</v>
      </c>
      <c r="E37" s="57"/>
      <c r="F37" s="57"/>
      <c r="G37" s="58"/>
      <c r="H37" s="58"/>
      <c r="I37" s="59"/>
      <c r="J37" s="59"/>
      <c r="K37" s="60"/>
      <c r="L37" s="60"/>
      <c r="M37" s="59"/>
      <c r="N37" s="59"/>
      <c r="O37" s="61"/>
      <c r="P37" s="61"/>
      <c r="R37" s="57"/>
      <c r="S37" s="57"/>
      <c r="T37" s="58"/>
      <c r="U37" s="58"/>
      <c r="V37" s="59"/>
      <c r="W37" s="59"/>
      <c r="X37" s="60"/>
      <c r="Y37" s="60"/>
      <c r="Z37" s="59"/>
      <c r="AA37" s="59"/>
      <c r="AB37" s="61"/>
      <c r="AC37" s="61"/>
    </row>
    <row r="38" spans="1:29" ht="15" customHeight="1" hidden="1">
      <c r="A38" s="35" t="s">
        <v>49</v>
      </c>
      <c r="B38" s="90" t="s">
        <v>112</v>
      </c>
      <c r="C38" s="168">
        <f t="shared" si="2"/>
        <v>0</v>
      </c>
      <c r="D38" s="168">
        <f t="shared" si="3"/>
        <v>0</v>
      </c>
      <c r="E38" s="167"/>
      <c r="F38" s="167"/>
      <c r="G38" s="122"/>
      <c r="H38" s="122"/>
      <c r="I38" s="167"/>
      <c r="J38" s="167"/>
      <c r="K38" s="122"/>
      <c r="L38" s="122"/>
      <c r="M38" s="167"/>
      <c r="N38" s="167"/>
      <c r="O38" s="122"/>
      <c r="P38" s="122"/>
      <c r="R38" s="167"/>
      <c r="S38" s="167"/>
      <c r="T38" s="122"/>
      <c r="U38" s="122"/>
      <c r="V38" s="167"/>
      <c r="W38" s="167"/>
      <c r="X38" s="122"/>
      <c r="Y38" s="122"/>
      <c r="Z38" s="167"/>
      <c r="AA38" s="167"/>
      <c r="AB38" s="122"/>
      <c r="AC38" s="122"/>
    </row>
    <row r="39" spans="1:29" ht="15" customHeight="1" hidden="1">
      <c r="A39" s="35" t="s">
        <v>256</v>
      </c>
      <c r="B39" s="35" t="s">
        <v>257</v>
      </c>
      <c r="C39" s="168">
        <f t="shared" si="2"/>
        <v>0</v>
      </c>
      <c r="D39" s="168">
        <f t="shared" si="3"/>
        <v>0</v>
      </c>
      <c r="E39" s="167"/>
      <c r="F39" s="167"/>
      <c r="G39" s="122"/>
      <c r="H39" s="122"/>
      <c r="I39" s="167"/>
      <c r="J39" s="167"/>
      <c r="K39" s="122"/>
      <c r="L39" s="122"/>
      <c r="M39" s="167"/>
      <c r="N39" s="167"/>
      <c r="O39" s="122"/>
      <c r="P39" s="122"/>
      <c r="R39" s="167"/>
      <c r="S39" s="167"/>
      <c r="T39" s="122"/>
      <c r="U39" s="122"/>
      <c r="V39" s="167"/>
      <c r="W39" s="167"/>
      <c r="X39" s="122"/>
      <c r="Y39" s="122"/>
      <c r="Z39" s="167"/>
      <c r="AA39" s="167"/>
      <c r="AB39" s="122"/>
      <c r="AC39" s="122"/>
    </row>
    <row r="40" spans="1:29" ht="15" customHeight="1" hidden="1">
      <c r="A40" s="35" t="s">
        <v>70</v>
      </c>
      <c r="B40" s="35" t="s">
        <v>260</v>
      </c>
      <c r="C40" s="168">
        <f t="shared" si="2"/>
        <v>0</v>
      </c>
      <c r="D40" s="168">
        <f t="shared" si="3"/>
        <v>0</v>
      </c>
      <c r="E40" s="170"/>
      <c r="F40" s="170"/>
      <c r="G40" s="122"/>
      <c r="H40" s="122"/>
      <c r="I40" s="170"/>
      <c r="J40" s="170"/>
      <c r="K40" s="122"/>
      <c r="L40" s="122"/>
      <c r="M40" s="170"/>
      <c r="N40" s="170"/>
      <c r="O40" s="122"/>
      <c r="P40" s="122"/>
      <c r="R40" s="170"/>
      <c r="S40" s="170"/>
      <c r="T40" s="122"/>
      <c r="U40" s="122"/>
      <c r="V40" s="170"/>
      <c r="W40" s="170"/>
      <c r="X40" s="122"/>
      <c r="Y40" s="122"/>
      <c r="Z40" s="170"/>
      <c r="AA40" s="170"/>
      <c r="AB40" s="122"/>
      <c r="AC40" s="122"/>
    </row>
    <row r="41" spans="1:4" ht="15" customHeight="1" hidden="1">
      <c r="A41" s="35" t="s">
        <v>89</v>
      </c>
      <c r="B41" s="35" t="s">
        <v>207</v>
      </c>
      <c r="C41" s="168">
        <f t="shared" si="2"/>
        <v>0</v>
      </c>
      <c r="D41" s="168">
        <f t="shared" si="3"/>
        <v>0</v>
      </c>
    </row>
    <row r="42" spans="1:29" ht="15" customHeight="1" hidden="1">
      <c r="A42" s="35" t="s">
        <v>134</v>
      </c>
      <c r="B42" s="90" t="s">
        <v>158</v>
      </c>
      <c r="C42" s="168">
        <f t="shared" si="2"/>
        <v>0</v>
      </c>
      <c r="D42" s="168">
        <f t="shared" si="3"/>
        <v>0</v>
      </c>
      <c r="E42" s="57"/>
      <c r="F42" s="57"/>
      <c r="G42" s="58"/>
      <c r="H42" s="58"/>
      <c r="I42" s="59"/>
      <c r="J42" s="59"/>
      <c r="K42" s="60"/>
      <c r="L42" s="60"/>
      <c r="M42" s="59"/>
      <c r="N42" s="59"/>
      <c r="O42" s="61"/>
      <c r="P42" s="61"/>
      <c r="R42" s="57"/>
      <c r="S42" s="57"/>
      <c r="T42" s="58"/>
      <c r="U42" s="58"/>
      <c r="V42" s="59"/>
      <c r="W42" s="59"/>
      <c r="X42" s="60"/>
      <c r="Y42" s="60"/>
      <c r="Z42" s="59"/>
      <c r="AA42" s="59"/>
      <c r="AB42" s="61"/>
      <c r="AC42" s="61"/>
    </row>
    <row r="43" spans="1:29" ht="15" customHeight="1" hidden="1">
      <c r="A43" s="35" t="s">
        <v>49</v>
      </c>
      <c r="B43" s="35" t="s">
        <v>109</v>
      </c>
      <c r="C43" s="168">
        <f t="shared" si="2"/>
        <v>0</v>
      </c>
      <c r="D43" s="168">
        <f t="shared" si="3"/>
        <v>0</v>
      </c>
      <c r="E43" s="167"/>
      <c r="F43" s="167"/>
      <c r="G43" s="122"/>
      <c r="H43" s="122"/>
      <c r="I43" s="167"/>
      <c r="J43" s="167"/>
      <c r="K43" s="122"/>
      <c r="L43" s="122"/>
      <c r="M43" s="167"/>
      <c r="N43" s="167"/>
      <c r="O43" s="122"/>
      <c r="P43" s="122"/>
      <c r="R43" s="167"/>
      <c r="S43" s="167"/>
      <c r="T43" s="122"/>
      <c r="U43" s="122"/>
      <c r="V43" s="167"/>
      <c r="W43" s="167"/>
      <c r="X43" s="122"/>
      <c r="Y43" s="122"/>
      <c r="Z43" s="167"/>
      <c r="AA43" s="167"/>
      <c r="AB43" s="122"/>
      <c r="AC43" s="122"/>
    </row>
    <row r="44" spans="1:29" ht="15" customHeight="1" hidden="1">
      <c r="A44" s="35" t="s">
        <v>329</v>
      </c>
      <c r="B44" s="35" t="s">
        <v>330</v>
      </c>
      <c r="C44" s="168">
        <f t="shared" si="2"/>
        <v>0</v>
      </c>
      <c r="D44" s="168">
        <f t="shared" si="3"/>
        <v>0</v>
      </c>
      <c r="E44" s="57"/>
      <c r="F44" s="57"/>
      <c r="G44" s="58"/>
      <c r="H44" s="58"/>
      <c r="I44" s="59"/>
      <c r="J44" s="59"/>
      <c r="K44" s="60"/>
      <c r="L44" s="60"/>
      <c r="M44" s="59"/>
      <c r="N44" s="59"/>
      <c r="O44" s="61"/>
      <c r="P44" s="61"/>
      <c r="R44" s="57"/>
      <c r="S44" s="57"/>
      <c r="T44" s="58"/>
      <c r="U44" s="58"/>
      <c r="V44" s="59"/>
      <c r="W44" s="59"/>
      <c r="X44" s="60"/>
      <c r="Y44" s="60"/>
      <c r="Z44" s="59"/>
      <c r="AA44" s="59"/>
      <c r="AB44" s="61"/>
      <c r="AC44" s="61"/>
    </row>
    <row r="45" spans="1:29" ht="15" customHeight="1" hidden="1">
      <c r="A45" s="35" t="s">
        <v>196</v>
      </c>
      <c r="B45" s="35" t="s">
        <v>322</v>
      </c>
      <c r="C45" s="168">
        <f t="shared" si="2"/>
        <v>0</v>
      </c>
      <c r="D45" s="168">
        <f t="shared" si="3"/>
        <v>0</v>
      </c>
      <c r="E45" s="57"/>
      <c r="F45" s="57"/>
      <c r="G45" s="58"/>
      <c r="H45" s="58"/>
      <c r="I45" s="59"/>
      <c r="J45" s="59"/>
      <c r="K45" s="60"/>
      <c r="L45" s="60"/>
      <c r="M45" s="59"/>
      <c r="N45" s="59"/>
      <c r="O45" s="61"/>
      <c r="P45" s="61"/>
      <c r="R45" s="57"/>
      <c r="S45" s="57"/>
      <c r="T45" s="58"/>
      <c r="U45" s="58"/>
      <c r="V45" s="59"/>
      <c r="W45" s="59"/>
      <c r="X45" s="60"/>
      <c r="Y45" s="60"/>
      <c r="Z45" s="59"/>
      <c r="AA45" s="59"/>
      <c r="AB45" s="61"/>
      <c r="AC45" s="61"/>
    </row>
    <row r="46" spans="1:29" ht="15" customHeight="1" hidden="1">
      <c r="A46" s="35" t="s">
        <v>84</v>
      </c>
      <c r="B46" s="35" t="s">
        <v>324</v>
      </c>
      <c r="C46" s="168">
        <f t="shared" si="2"/>
        <v>0</v>
      </c>
      <c r="D46" s="168">
        <f t="shared" si="3"/>
        <v>0</v>
      </c>
      <c r="E46" s="167"/>
      <c r="F46" s="167"/>
      <c r="G46" s="122"/>
      <c r="H46" s="122"/>
      <c r="I46" s="167"/>
      <c r="J46" s="167"/>
      <c r="K46" s="122"/>
      <c r="L46" s="122"/>
      <c r="M46" s="167"/>
      <c r="N46" s="167"/>
      <c r="O46" s="122"/>
      <c r="P46" s="122"/>
      <c r="R46" s="167"/>
      <c r="S46" s="167"/>
      <c r="T46" s="122"/>
      <c r="U46" s="122"/>
      <c r="V46" s="167"/>
      <c r="W46" s="167"/>
      <c r="X46" s="122"/>
      <c r="Y46" s="122"/>
      <c r="Z46" s="167"/>
      <c r="AA46" s="167"/>
      <c r="AB46" s="122"/>
      <c r="AC46" s="122"/>
    </row>
    <row r="47" spans="1:29" ht="15" customHeight="1" hidden="1">
      <c r="A47" s="35" t="s">
        <v>46</v>
      </c>
      <c r="B47" s="35" t="s">
        <v>99</v>
      </c>
      <c r="C47" s="168">
        <f t="shared" si="2"/>
        <v>0</v>
      </c>
      <c r="D47" s="168">
        <f t="shared" si="3"/>
        <v>0</v>
      </c>
      <c r="E47" s="170"/>
      <c r="F47" s="170"/>
      <c r="G47" s="122"/>
      <c r="H47" s="122"/>
      <c r="I47" s="170"/>
      <c r="J47" s="170"/>
      <c r="K47" s="122"/>
      <c r="L47" s="122"/>
      <c r="M47" s="170"/>
      <c r="N47" s="170"/>
      <c r="O47" s="122"/>
      <c r="P47" s="122"/>
      <c r="R47" s="170"/>
      <c r="S47" s="170"/>
      <c r="T47" s="122"/>
      <c r="U47" s="122"/>
      <c r="V47" s="170"/>
      <c r="W47" s="170"/>
      <c r="X47" s="122"/>
      <c r="Y47" s="122"/>
      <c r="Z47" s="170"/>
      <c r="AA47" s="170"/>
      <c r="AB47" s="122"/>
      <c r="AC47" s="122"/>
    </row>
    <row r="48" spans="1:29" ht="15" customHeight="1" hidden="1">
      <c r="A48" s="86" t="s">
        <v>106</v>
      </c>
      <c r="B48" s="86" t="s">
        <v>241</v>
      </c>
      <c r="C48" s="168">
        <f t="shared" si="2"/>
        <v>0</v>
      </c>
      <c r="D48" s="168">
        <f t="shared" si="3"/>
        <v>0</v>
      </c>
      <c r="E48" s="167"/>
      <c r="F48" s="167"/>
      <c r="G48" s="172"/>
      <c r="H48" s="172"/>
      <c r="I48" s="167"/>
      <c r="J48" s="167"/>
      <c r="K48" s="122"/>
      <c r="L48" s="122"/>
      <c r="M48" s="167"/>
      <c r="N48" s="167"/>
      <c r="O48" s="122"/>
      <c r="P48" s="122"/>
      <c r="R48" s="167"/>
      <c r="S48" s="167"/>
      <c r="T48" s="172"/>
      <c r="U48" s="172"/>
      <c r="V48" s="167"/>
      <c r="W48" s="167"/>
      <c r="X48" s="122"/>
      <c r="Y48" s="122"/>
      <c r="Z48" s="167"/>
      <c r="AA48" s="167"/>
      <c r="AB48" s="122"/>
      <c r="AC48" s="122"/>
    </row>
    <row r="49" spans="1:29" ht="15" customHeight="1" hidden="1">
      <c r="A49" s="35" t="s">
        <v>249</v>
      </c>
      <c r="B49" s="35" t="s">
        <v>138</v>
      </c>
      <c r="C49" s="168">
        <f t="shared" si="2"/>
        <v>0</v>
      </c>
      <c r="D49" s="168">
        <f t="shared" si="3"/>
        <v>0</v>
      </c>
      <c r="E49" s="57"/>
      <c r="F49" s="57"/>
      <c r="G49" s="58"/>
      <c r="H49" s="58"/>
      <c r="I49" s="59"/>
      <c r="J49" s="59"/>
      <c r="K49" s="60"/>
      <c r="L49" s="60"/>
      <c r="M49" s="59"/>
      <c r="N49" s="59"/>
      <c r="O49" s="61"/>
      <c r="P49" s="61"/>
      <c r="R49" s="57"/>
      <c r="S49" s="57"/>
      <c r="T49" s="58"/>
      <c r="U49" s="58"/>
      <c r="V49" s="59"/>
      <c r="W49" s="59"/>
      <c r="X49" s="60"/>
      <c r="Y49" s="60"/>
      <c r="Z49" s="59"/>
      <c r="AA49" s="59"/>
      <c r="AB49" s="61"/>
      <c r="AC49" s="61"/>
    </row>
    <row r="50" spans="1:29" ht="15" customHeight="1" hidden="1">
      <c r="A50" s="35" t="s">
        <v>313</v>
      </c>
      <c r="B50" s="35" t="s">
        <v>314</v>
      </c>
      <c r="C50" s="168">
        <f t="shared" si="2"/>
        <v>0</v>
      </c>
      <c r="D50" s="168">
        <f t="shared" si="3"/>
        <v>0</v>
      </c>
      <c r="E50" s="167"/>
      <c r="F50" s="167"/>
      <c r="G50" s="122"/>
      <c r="H50" s="122"/>
      <c r="I50" s="167"/>
      <c r="J50" s="167"/>
      <c r="K50" s="122"/>
      <c r="L50" s="122"/>
      <c r="M50" s="167"/>
      <c r="N50" s="167"/>
      <c r="O50" s="122"/>
      <c r="P50" s="122"/>
      <c r="R50" s="167"/>
      <c r="S50" s="167"/>
      <c r="T50" s="122"/>
      <c r="U50" s="122"/>
      <c r="V50" s="167"/>
      <c r="W50" s="167"/>
      <c r="X50" s="122"/>
      <c r="Y50" s="122"/>
      <c r="Z50" s="167"/>
      <c r="AA50" s="167"/>
      <c r="AB50" s="122"/>
      <c r="AC50" s="122"/>
    </row>
    <row r="51" spans="1:29" ht="15" customHeight="1" hidden="1">
      <c r="A51" s="35" t="s">
        <v>130</v>
      </c>
      <c r="B51" s="35" t="s">
        <v>259</v>
      </c>
      <c r="C51" s="168">
        <f t="shared" si="2"/>
        <v>0</v>
      </c>
      <c r="D51" s="168">
        <f t="shared" si="3"/>
        <v>0</v>
      </c>
      <c r="E51" s="167"/>
      <c r="F51" s="167"/>
      <c r="G51" s="122"/>
      <c r="H51" s="122"/>
      <c r="I51" s="167"/>
      <c r="J51" s="167"/>
      <c r="K51" s="122"/>
      <c r="L51" s="122"/>
      <c r="M51" s="167"/>
      <c r="N51" s="167"/>
      <c r="O51" s="122"/>
      <c r="P51" s="122"/>
      <c r="R51" s="167"/>
      <c r="S51" s="167"/>
      <c r="T51" s="122"/>
      <c r="U51" s="122"/>
      <c r="V51" s="167"/>
      <c r="W51" s="167"/>
      <c r="X51" s="122"/>
      <c r="Y51" s="122"/>
      <c r="Z51" s="167"/>
      <c r="AA51" s="167"/>
      <c r="AB51" s="122"/>
      <c r="AC51" s="122"/>
    </row>
    <row r="52" spans="1:29" ht="15" customHeight="1" hidden="1">
      <c r="A52" s="35" t="s">
        <v>134</v>
      </c>
      <c r="B52" s="35" t="s">
        <v>300</v>
      </c>
      <c r="C52" s="168">
        <f t="shared" si="2"/>
        <v>0</v>
      </c>
      <c r="D52" s="168">
        <f t="shared" si="3"/>
        <v>0</v>
      </c>
      <c r="E52" s="167"/>
      <c r="F52" s="167"/>
      <c r="G52" s="122"/>
      <c r="H52" s="122"/>
      <c r="I52" s="167"/>
      <c r="J52" s="167"/>
      <c r="K52" s="122"/>
      <c r="L52" s="122"/>
      <c r="M52" s="167"/>
      <c r="N52" s="167"/>
      <c r="O52" s="122"/>
      <c r="P52" s="122"/>
      <c r="R52" s="167"/>
      <c r="S52" s="167"/>
      <c r="T52" s="122"/>
      <c r="U52" s="122"/>
      <c r="V52" s="167"/>
      <c r="W52" s="167"/>
      <c r="X52" s="122"/>
      <c r="Y52" s="122"/>
      <c r="Z52" s="167"/>
      <c r="AA52" s="167"/>
      <c r="AB52" s="122"/>
      <c r="AC52" s="122"/>
    </row>
    <row r="53" spans="1:29" ht="15" customHeight="1" hidden="1">
      <c r="A53" s="35" t="s">
        <v>347</v>
      </c>
      <c r="B53" s="35" t="s">
        <v>107</v>
      </c>
      <c r="C53" s="168">
        <f t="shared" si="2"/>
        <v>0</v>
      </c>
      <c r="D53" s="168">
        <f t="shared" si="3"/>
        <v>0</v>
      </c>
      <c r="E53" s="57"/>
      <c r="F53" s="57"/>
      <c r="G53" s="58"/>
      <c r="H53" s="58"/>
      <c r="I53" s="59"/>
      <c r="J53" s="59"/>
      <c r="K53" s="60"/>
      <c r="L53" s="60"/>
      <c r="M53" s="59"/>
      <c r="N53" s="59"/>
      <c r="O53" s="61"/>
      <c r="P53" s="61"/>
      <c r="R53" s="57"/>
      <c r="S53" s="57"/>
      <c r="T53" s="58"/>
      <c r="U53" s="58"/>
      <c r="V53" s="59"/>
      <c r="W53" s="59"/>
      <c r="X53" s="60"/>
      <c r="Y53" s="60"/>
      <c r="Z53" s="59"/>
      <c r="AA53" s="59"/>
      <c r="AB53" s="61"/>
      <c r="AC53" s="61"/>
    </row>
    <row r="54" spans="1:29" ht="15" customHeight="1" hidden="1">
      <c r="A54" s="35" t="s">
        <v>249</v>
      </c>
      <c r="B54" s="35" t="s">
        <v>104</v>
      </c>
      <c r="C54" s="168">
        <f t="shared" si="2"/>
        <v>0</v>
      </c>
      <c r="D54" s="168">
        <f t="shared" si="3"/>
        <v>0</v>
      </c>
      <c r="E54" s="57"/>
      <c r="F54" s="57"/>
      <c r="G54" s="58"/>
      <c r="H54" s="58"/>
      <c r="I54" s="59"/>
      <c r="J54" s="108"/>
      <c r="K54" s="60"/>
      <c r="L54" s="60"/>
      <c r="M54" s="59"/>
      <c r="N54" s="59"/>
      <c r="O54" s="61"/>
      <c r="P54" s="61"/>
      <c r="R54" s="57"/>
      <c r="S54" s="57"/>
      <c r="T54" s="58"/>
      <c r="U54" s="58"/>
      <c r="V54" s="59"/>
      <c r="W54" s="108"/>
      <c r="X54" s="60"/>
      <c r="Y54" s="60"/>
      <c r="Z54" s="59"/>
      <c r="AA54" s="59"/>
      <c r="AB54" s="61"/>
      <c r="AC54" s="61"/>
    </row>
    <row r="55" spans="1:29" ht="15" customHeight="1" hidden="1">
      <c r="A55" s="35" t="s">
        <v>89</v>
      </c>
      <c r="B55" s="35" t="s">
        <v>90</v>
      </c>
      <c r="C55" s="168">
        <f t="shared" si="2"/>
        <v>0</v>
      </c>
      <c r="D55" s="168">
        <f t="shared" si="3"/>
        <v>0</v>
      </c>
      <c r="E55" s="57"/>
      <c r="F55" s="57"/>
      <c r="G55" s="58"/>
      <c r="H55" s="58"/>
      <c r="I55" s="59"/>
      <c r="J55" s="59"/>
      <c r="K55" s="60"/>
      <c r="L55" s="60"/>
      <c r="M55" s="59"/>
      <c r="N55" s="59"/>
      <c r="O55" s="61"/>
      <c r="P55" s="61"/>
      <c r="R55" s="57"/>
      <c r="S55" s="57"/>
      <c r="T55" s="58"/>
      <c r="U55" s="58"/>
      <c r="V55" s="59"/>
      <c r="W55" s="59"/>
      <c r="X55" s="60"/>
      <c r="Y55" s="60"/>
      <c r="Z55" s="59"/>
      <c r="AA55" s="59"/>
      <c r="AB55" s="61"/>
      <c r="AC55" s="61"/>
    </row>
    <row r="56" spans="1:29" ht="15" customHeight="1" hidden="1">
      <c r="A56" s="35" t="s">
        <v>247</v>
      </c>
      <c r="B56" s="35" t="s">
        <v>248</v>
      </c>
      <c r="C56" s="168">
        <f t="shared" si="2"/>
        <v>0</v>
      </c>
      <c r="D56" s="168">
        <f t="shared" si="3"/>
        <v>0</v>
      </c>
      <c r="E56" s="170"/>
      <c r="F56" s="170"/>
      <c r="G56" s="122"/>
      <c r="H56" s="122"/>
      <c r="I56" s="170"/>
      <c r="J56" s="170"/>
      <c r="K56" s="122"/>
      <c r="L56" s="122"/>
      <c r="M56" s="170"/>
      <c r="N56" s="170"/>
      <c r="O56" s="122"/>
      <c r="P56" s="122"/>
      <c r="R56" s="170"/>
      <c r="S56" s="170"/>
      <c r="T56" s="122"/>
      <c r="U56" s="122"/>
      <c r="V56" s="170"/>
      <c r="W56" s="170"/>
      <c r="X56" s="122"/>
      <c r="Y56" s="122"/>
      <c r="Z56" s="170"/>
      <c r="AA56" s="170"/>
      <c r="AB56" s="122"/>
      <c r="AC56" s="122"/>
    </row>
    <row r="57" spans="1:29" ht="15" customHeight="1" hidden="1">
      <c r="A57" s="35" t="s">
        <v>76</v>
      </c>
      <c r="B57" s="35" t="s">
        <v>77</v>
      </c>
      <c r="C57" s="168">
        <f t="shared" si="2"/>
        <v>0</v>
      </c>
      <c r="D57" s="168">
        <f t="shared" si="3"/>
        <v>0</v>
      </c>
      <c r="E57" s="170"/>
      <c r="F57" s="170"/>
      <c r="G57" s="122"/>
      <c r="H57" s="122"/>
      <c r="I57" s="170"/>
      <c r="J57" s="170"/>
      <c r="K57" s="122"/>
      <c r="L57" s="122"/>
      <c r="M57" s="170"/>
      <c r="N57" s="170"/>
      <c r="O57" s="122"/>
      <c r="P57" s="122"/>
      <c r="R57" s="170"/>
      <c r="S57" s="170"/>
      <c r="T57" s="122"/>
      <c r="U57" s="122"/>
      <c r="V57" s="170"/>
      <c r="W57" s="170"/>
      <c r="X57" s="122"/>
      <c r="Y57" s="122"/>
      <c r="Z57" s="170"/>
      <c r="AA57" s="170"/>
      <c r="AB57" s="122"/>
      <c r="AC57" s="122"/>
    </row>
    <row r="58" spans="1:29" ht="15" customHeight="1" hidden="1">
      <c r="A58" s="35" t="s">
        <v>106</v>
      </c>
      <c r="B58" s="35" t="s">
        <v>108</v>
      </c>
      <c r="C58" s="168">
        <f t="shared" si="2"/>
        <v>0</v>
      </c>
      <c r="D58" s="168">
        <f t="shared" si="3"/>
        <v>0</v>
      </c>
      <c r="E58" s="170"/>
      <c r="F58" s="170"/>
      <c r="G58" s="122"/>
      <c r="H58" s="122"/>
      <c r="I58" s="170"/>
      <c r="J58" s="170"/>
      <c r="K58" s="122"/>
      <c r="L58" s="122"/>
      <c r="M58" s="170"/>
      <c r="N58" s="170"/>
      <c r="O58" s="122"/>
      <c r="P58" s="122"/>
      <c r="R58" s="170"/>
      <c r="S58" s="170"/>
      <c r="T58" s="122"/>
      <c r="U58" s="122"/>
      <c r="V58" s="170"/>
      <c r="W58" s="170"/>
      <c r="X58" s="122"/>
      <c r="Y58" s="122"/>
      <c r="Z58" s="170"/>
      <c r="AA58" s="170"/>
      <c r="AB58" s="122"/>
      <c r="AC58" s="122"/>
    </row>
    <row r="59" spans="1:29" ht="15" customHeight="1" hidden="1">
      <c r="A59" s="35" t="s">
        <v>29</v>
      </c>
      <c r="B59" s="90" t="s">
        <v>107</v>
      </c>
      <c r="C59" s="168">
        <f t="shared" si="2"/>
        <v>0</v>
      </c>
      <c r="D59" s="168">
        <f t="shared" si="3"/>
        <v>0</v>
      </c>
      <c r="E59" s="170"/>
      <c r="F59" s="170"/>
      <c r="G59" s="122"/>
      <c r="H59" s="122"/>
      <c r="I59" s="170"/>
      <c r="J59" s="170"/>
      <c r="K59" s="122"/>
      <c r="L59" s="122"/>
      <c r="M59" s="170"/>
      <c r="N59" s="170"/>
      <c r="O59" s="122"/>
      <c r="P59" s="122"/>
      <c r="R59" s="170"/>
      <c r="S59" s="170"/>
      <c r="T59" s="122"/>
      <c r="U59" s="122"/>
      <c r="V59" s="170"/>
      <c r="W59" s="170"/>
      <c r="X59" s="122"/>
      <c r="Y59" s="122"/>
      <c r="Z59" s="170"/>
      <c r="AA59" s="170"/>
      <c r="AB59" s="122"/>
      <c r="AC59" s="122"/>
    </row>
    <row r="60" spans="1:29" ht="15" customHeight="1" hidden="1">
      <c r="A60" s="35" t="s">
        <v>46</v>
      </c>
      <c r="B60" s="35" t="s">
        <v>108</v>
      </c>
      <c r="C60" s="168">
        <f t="shared" si="2"/>
        <v>0</v>
      </c>
      <c r="D60" s="168">
        <f t="shared" si="3"/>
        <v>0</v>
      </c>
      <c r="E60" s="167"/>
      <c r="F60" s="167"/>
      <c r="G60" s="122"/>
      <c r="H60" s="122"/>
      <c r="I60" s="167"/>
      <c r="J60" s="167"/>
      <c r="K60" s="122"/>
      <c r="L60" s="122"/>
      <c r="M60" s="167"/>
      <c r="N60" s="167"/>
      <c r="O60" s="122"/>
      <c r="P60" s="122"/>
      <c r="R60" s="167"/>
      <c r="S60" s="167"/>
      <c r="T60" s="122"/>
      <c r="U60" s="122"/>
      <c r="V60" s="167"/>
      <c r="W60" s="167"/>
      <c r="X60" s="122"/>
      <c r="Y60" s="122"/>
      <c r="Z60" s="167"/>
      <c r="AA60" s="167"/>
      <c r="AB60" s="122"/>
      <c r="AC60" s="122"/>
    </row>
    <row r="61" spans="1:29" ht="15" customHeight="1" hidden="1">
      <c r="A61" s="35" t="s">
        <v>230</v>
      </c>
      <c r="B61" s="35" t="s">
        <v>299</v>
      </c>
      <c r="C61" s="168">
        <f t="shared" si="2"/>
        <v>0</v>
      </c>
      <c r="D61" s="168">
        <f t="shared" si="3"/>
        <v>0</v>
      </c>
      <c r="E61" s="167"/>
      <c r="F61" s="167"/>
      <c r="G61" s="122"/>
      <c r="H61" s="122"/>
      <c r="I61" s="167"/>
      <c r="J61" s="167"/>
      <c r="K61" s="122"/>
      <c r="L61" s="122"/>
      <c r="M61" s="167"/>
      <c r="N61" s="167"/>
      <c r="O61" s="122"/>
      <c r="P61" s="122"/>
      <c r="R61" s="167"/>
      <c r="S61" s="167"/>
      <c r="T61" s="122"/>
      <c r="U61" s="122"/>
      <c r="V61" s="167"/>
      <c r="W61" s="167"/>
      <c r="X61" s="122"/>
      <c r="Y61" s="122"/>
      <c r="Z61" s="167"/>
      <c r="AA61" s="167"/>
      <c r="AB61" s="122"/>
      <c r="AC61" s="122"/>
    </row>
    <row r="62" spans="1:29" ht="15" customHeight="1" hidden="1">
      <c r="A62" s="35" t="s">
        <v>29</v>
      </c>
      <c r="B62" s="90" t="s">
        <v>298</v>
      </c>
      <c r="C62" s="168">
        <f t="shared" si="2"/>
        <v>0</v>
      </c>
      <c r="D62" s="168">
        <f t="shared" si="3"/>
        <v>0</v>
      </c>
      <c r="E62" s="167"/>
      <c r="F62" s="167"/>
      <c r="G62" s="122"/>
      <c r="H62" s="122"/>
      <c r="I62" s="167"/>
      <c r="J62" s="167"/>
      <c r="K62" s="122"/>
      <c r="L62" s="122"/>
      <c r="M62" s="167"/>
      <c r="N62" s="167"/>
      <c r="O62" s="122"/>
      <c r="P62" s="122"/>
      <c r="R62" s="167"/>
      <c r="S62" s="167"/>
      <c r="T62" s="122"/>
      <c r="U62" s="122"/>
      <c r="V62" s="167"/>
      <c r="W62" s="167"/>
      <c r="X62" s="122"/>
      <c r="Y62" s="122"/>
      <c r="Z62" s="167"/>
      <c r="AA62" s="167"/>
      <c r="AB62" s="122"/>
      <c r="AC62" s="122"/>
    </row>
    <row r="63" spans="1:29" ht="15" customHeight="1" hidden="1">
      <c r="A63" s="35" t="s">
        <v>200</v>
      </c>
      <c r="B63" s="35" t="s">
        <v>345</v>
      </c>
      <c r="C63" s="168">
        <f t="shared" si="2"/>
        <v>0</v>
      </c>
      <c r="D63" s="168">
        <f t="shared" si="3"/>
        <v>0</v>
      </c>
      <c r="E63" s="120"/>
      <c r="F63" s="120"/>
      <c r="G63" s="101"/>
      <c r="H63" s="101"/>
      <c r="I63" s="120"/>
      <c r="J63" s="120"/>
      <c r="K63" s="101"/>
      <c r="L63" s="102"/>
      <c r="M63" s="120"/>
      <c r="N63" s="120"/>
      <c r="O63" s="101"/>
      <c r="P63" s="101"/>
      <c r="R63" s="120"/>
      <c r="S63" s="120"/>
      <c r="T63" s="101"/>
      <c r="U63" s="101"/>
      <c r="V63" s="120"/>
      <c r="W63" s="120"/>
      <c r="X63" s="101"/>
      <c r="Y63" s="102"/>
      <c r="Z63" s="120"/>
      <c r="AA63" s="120"/>
      <c r="AB63" s="101"/>
      <c r="AC63" s="101"/>
    </row>
    <row r="64" spans="1:29" ht="15" customHeight="1" hidden="1">
      <c r="A64" s="35" t="s">
        <v>39</v>
      </c>
      <c r="B64" s="35" t="s">
        <v>102</v>
      </c>
      <c r="C64" s="168">
        <f t="shared" si="2"/>
        <v>0</v>
      </c>
      <c r="D64" s="168">
        <f t="shared" si="3"/>
        <v>0</v>
      </c>
      <c r="E64" s="57"/>
      <c r="F64" s="57"/>
      <c r="G64" s="58"/>
      <c r="H64" s="58"/>
      <c r="I64" s="59"/>
      <c r="J64" s="59"/>
      <c r="K64" s="60"/>
      <c r="L64" s="60"/>
      <c r="M64" s="59"/>
      <c r="N64" s="59"/>
      <c r="O64" s="61"/>
      <c r="P64" s="61"/>
      <c r="R64" s="57"/>
      <c r="S64" s="57"/>
      <c r="T64" s="58"/>
      <c r="U64" s="58"/>
      <c r="V64" s="59"/>
      <c r="W64" s="59"/>
      <c r="X64" s="60"/>
      <c r="Y64" s="60"/>
      <c r="Z64" s="59"/>
      <c r="AA64" s="59"/>
      <c r="AB64" s="61"/>
      <c r="AC64" s="61"/>
    </row>
    <row r="65" spans="1:29" ht="15" customHeight="1" hidden="1">
      <c r="A65" s="35" t="s">
        <v>296</v>
      </c>
      <c r="B65" s="35" t="s">
        <v>297</v>
      </c>
      <c r="C65" s="168">
        <f t="shared" si="2"/>
        <v>0</v>
      </c>
      <c r="D65" s="168">
        <f t="shared" si="3"/>
        <v>0</v>
      </c>
      <c r="E65" s="57"/>
      <c r="F65" s="57"/>
      <c r="G65" s="58"/>
      <c r="H65" s="58"/>
      <c r="I65" s="59"/>
      <c r="J65" s="59"/>
      <c r="K65" s="60"/>
      <c r="L65" s="60"/>
      <c r="M65" s="59"/>
      <c r="N65" s="59"/>
      <c r="O65" s="61"/>
      <c r="P65" s="61"/>
      <c r="R65" s="57"/>
      <c r="S65" s="57"/>
      <c r="T65" s="58"/>
      <c r="U65" s="58"/>
      <c r="V65" s="59"/>
      <c r="W65" s="59"/>
      <c r="X65" s="60"/>
      <c r="Y65" s="60"/>
      <c r="Z65" s="59"/>
      <c r="AA65" s="59"/>
      <c r="AB65" s="61"/>
      <c r="AC65" s="61"/>
    </row>
    <row r="66" spans="1:29" ht="15" customHeight="1" hidden="1">
      <c r="A66" s="35" t="s">
        <v>40</v>
      </c>
      <c r="B66" s="35" t="s">
        <v>41</v>
      </c>
      <c r="C66" s="168">
        <f t="shared" si="2"/>
        <v>0</v>
      </c>
      <c r="D66" s="168">
        <f t="shared" si="3"/>
        <v>0</v>
      </c>
      <c r="E66" s="170"/>
      <c r="F66" s="170"/>
      <c r="G66" s="172"/>
      <c r="H66" s="172"/>
      <c r="I66" s="170"/>
      <c r="J66" s="170"/>
      <c r="K66" s="122"/>
      <c r="L66" s="122"/>
      <c r="M66" s="170"/>
      <c r="N66" s="170"/>
      <c r="O66" s="122"/>
      <c r="P66" s="122"/>
      <c r="R66" s="170"/>
      <c r="S66" s="170"/>
      <c r="T66" s="172"/>
      <c r="U66" s="172"/>
      <c r="V66" s="170"/>
      <c r="W66" s="170"/>
      <c r="X66" s="122"/>
      <c r="Y66" s="122"/>
      <c r="Z66" s="170"/>
      <c r="AA66" s="170"/>
      <c r="AB66" s="122"/>
      <c r="AC66" s="122"/>
    </row>
    <row r="67" spans="1:29" ht="15" customHeight="1" hidden="1">
      <c r="A67" s="35" t="s">
        <v>230</v>
      </c>
      <c r="B67" s="35" t="s">
        <v>138</v>
      </c>
      <c r="C67" s="168">
        <f t="shared" si="2"/>
        <v>0</v>
      </c>
      <c r="D67" s="168">
        <f t="shared" si="3"/>
        <v>0</v>
      </c>
      <c r="E67" s="167"/>
      <c r="F67" s="167"/>
      <c r="G67" s="122"/>
      <c r="H67" s="122"/>
      <c r="I67" s="167"/>
      <c r="J67" s="167"/>
      <c r="K67" s="122"/>
      <c r="L67" s="122"/>
      <c r="M67" s="167"/>
      <c r="N67" s="167"/>
      <c r="O67" s="122"/>
      <c r="P67" s="122"/>
      <c r="R67" s="167"/>
      <c r="S67" s="167"/>
      <c r="T67" s="122"/>
      <c r="U67" s="122"/>
      <c r="V67" s="167"/>
      <c r="W67" s="167"/>
      <c r="X67" s="122"/>
      <c r="Y67" s="122"/>
      <c r="Z67" s="167"/>
      <c r="AA67" s="167"/>
      <c r="AB67" s="122"/>
      <c r="AC67" s="122"/>
    </row>
    <row r="68" spans="1:29" ht="15" customHeight="1" hidden="1">
      <c r="A68" s="35" t="s">
        <v>176</v>
      </c>
      <c r="B68" s="35" t="s">
        <v>177</v>
      </c>
      <c r="C68" s="168">
        <f aca="true" t="shared" si="4" ref="C68:C104">SUM(E68:AC68)</f>
        <v>0</v>
      </c>
      <c r="D68" s="168">
        <f aca="true" t="shared" si="5" ref="D68:D99">C68*2</f>
        <v>0</v>
      </c>
      <c r="E68" s="167"/>
      <c r="F68" s="167"/>
      <c r="G68" s="169"/>
      <c r="H68" s="169"/>
      <c r="I68" s="167"/>
      <c r="J68" s="167"/>
      <c r="K68" s="122"/>
      <c r="L68" s="122"/>
      <c r="M68" s="167"/>
      <c r="N68" s="167"/>
      <c r="O68" s="122"/>
      <c r="P68" s="122"/>
      <c r="R68" s="167"/>
      <c r="S68" s="167"/>
      <c r="T68" s="169"/>
      <c r="U68" s="169"/>
      <c r="V68" s="167"/>
      <c r="W68" s="167"/>
      <c r="X68" s="122"/>
      <c r="Y68" s="122"/>
      <c r="Z68" s="167"/>
      <c r="AA68" s="167"/>
      <c r="AB68" s="122"/>
      <c r="AC68" s="122"/>
    </row>
    <row r="69" spans="1:29" ht="15" customHeight="1" hidden="1">
      <c r="A69" s="35" t="s">
        <v>29</v>
      </c>
      <c r="B69" s="35" t="s">
        <v>298</v>
      </c>
      <c r="C69" s="168">
        <f t="shared" si="4"/>
        <v>0</v>
      </c>
      <c r="D69" s="168">
        <f t="shared" si="5"/>
        <v>0</v>
      </c>
      <c r="E69" s="167"/>
      <c r="F69" s="167"/>
      <c r="G69" s="122"/>
      <c r="H69" s="122"/>
      <c r="I69" s="167"/>
      <c r="J69" s="167"/>
      <c r="K69" s="122"/>
      <c r="L69" s="122"/>
      <c r="M69" s="167"/>
      <c r="N69" s="167"/>
      <c r="O69" s="122"/>
      <c r="P69" s="122"/>
      <c r="R69" s="167"/>
      <c r="S69" s="167"/>
      <c r="T69" s="122"/>
      <c r="U69" s="122"/>
      <c r="V69" s="167"/>
      <c r="W69" s="167"/>
      <c r="X69" s="122"/>
      <c r="Y69" s="122"/>
      <c r="Z69" s="167"/>
      <c r="AA69" s="167"/>
      <c r="AB69" s="122"/>
      <c r="AC69" s="122"/>
    </row>
    <row r="70" spans="1:29" ht="15" customHeight="1" hidden="1">
      <c r="A70" s="35" t="s">
        <v>64</v>
      </c>
      <c r="B70" s="90" t="s">
        <v>104</v>
      </c>
      <c r="C70" s="168">
        <f t="shared" si="4"/>
        <v>0</v>
      </c>
      <c r="D70" s="168">
        <f t="shared" si="5"/>
        <v>0</v>
      </c>
      <c r="E70" s="167"/>
      <c r="F70" s="167"/>
      <c r="G70" s="122"/>
      <c r="H70" s="122"/>
      <c r="I70" s="167"/>
      <c r="J70" s="167"/>
      <c r="K70" s="122"/>
      <c r="L70" s="122"/>
      <c r="M70" s="167"/>
      <c r="N70" s="167"/>
      <c r="O70" s="122"/>
      <c r="P70" s="122"/>
      <c r="R70" s="167"/>
      <c r="S70" s="167"/>
      <c r="T70" s="122"/>
      <c r="U70" s="122"/>
      <c r="V70" s="167"/>
      <c r="W70" s="167"/>
      <c r="X70" s="122"/>
      <c r="Y70" s="122"/>
      <c r="Z70" s="167"/>
      <c r="AA70" s="167"/>
      <c r="AB70" s="122"/>
      <c r="AC70" s="122"/>
    </row>
    <row r="71" spans="1:29" ht="15" customHeight="1" hidden="1">
      <c r="A71" s="35" t="s">
        <v>98</v>
      </c>
      <c r="B71" s="35" t="s">
        <v>38</v>
      </c>
      <c r="C71" s="168">
        <f t="shared" si="4"/>
        <v>0</v>
      </c>
      <c r="D71" s="168">
        <f t="shared" si="5"/>
        <v>0</v>
      </c>
      <c r="E71" s="57"/>
      <c r="F71" s="57"/>
      <c r="G71" s="58"/>
      <c r="H71" s="58"/>
      <c r="I71" s="59"/>
      <c r="J71" s="59"/>
      <c r="K71" s="60"/>
      <c r="L71" s="60"/>
      <c r="M71" s="59"/>
      <c r="N71" s="59"/>
      <c r="O71" s="61"/>
      <c r="P71" s="61"/>
      <c r="R71" s="57"/>
      <c r="S71" s="57"/>
      <c r="T71" s="58"/>
      <c r="U71" s="58"/>
      <c r="V71" s="59"/>
      <c r="W71" s="59"/>
      <c r="X71" s="60"/>
      <c r="Y71" s="60"/>
      <c r="Z71" s="59"/>
      <c r="AA71" s="59"/>
      <c r="AB71" s="61"/>
      <c r="AC71" s="61"/>
    </row>
    <row r="72" spans="1:29" ht="15" customHeight="1" hidden="1">
      <c r="A72" s="35" t="s">
        <v>173</v>
      </c>
      <c r="B72" s="35" t="s">
        <v>174</v>
      </c>
      <c r="C72" s="168">
        <f t="shared" si="4"/>
        <v>0</v>
      </c>
      <c r="D72" s="168">
        <f t="shared" si="5"/>
        <v>0</v>
      </c>
      <c r="E72" s="167"/>
      <c r="F72" s="167"/>
      <c r="G72" s="122"/>
      <c r="H72" s="122"/>
      <c r="I72" s="167"/>
      <c r="J72" s="167"/>
      <c r="K72" s="122"/>
      <c r="L72" s="122"/>
      <c r="M72" s="167"/>
      <c r="N72" s="167"/>
      <c r="O72" s="122"/>
      <c r="P72" s="122"/>
      <c r="R72" s="167"/>
      <c r="S72" s="167"/>
      <c r="T72" s="122"/>
      <c r="U72" s="122"/>
      <c r="V72" s="167"/>
      <c r="W72" s="167"/>
      <c r="X72" s="122"/>
      <c r="Y72" s="122"/>
      <c r="Z72" s="167"/>
      <c r="AA72" s="167"/>
      <c r="AB72" s="122"/>
      <c r="AC72" s="122"/>
    </row>
    <row r="73" spans="1:29" ht="15" customHeight="1" hidden="1">
      <c r="A73" s="35" t="s">
        <v>50</v>
      </c>
      <c r="B73" s="35" t="s">
        <v>178</v>
      </c>
      <c r="C73" s="168">
        <f t="shared" si="4"/>
        <v>0</v>
      </c>
      <c r="D73" s="168">
        <f t="shared" si="5"/>
        <v>0</v>
      </c>
      <c r="E73" s="167"/>
      <c r="F73" s="167"/>
      <c r="G73" s="169"/>
      <c r="H73" s="169"/>
      <c r="I73" s="167"/>
      <c r="J73" s="167"/>
      <c r="K73" s="122"/>
      <c r="L73" s="122"/>
      <c r="M73" s="167"/>
      <c r="N73" s="167"/>
      <c r="O73" s="122"/>
      <c r="P73" s="122"/>
      <c r="R73" s="167"/>
      <c r="S73" s="167"/>
      <c r="T73" s="169"/>
      <c r="U73" s="169"/>
      <c r="V73" s="167"/>
      <c r="W73" s="167"/>
      <c r="X73" s="122"/>
      <c r="Y73" s="122"/>
      <c r="Z73" s="167"/>
      <c r="AA73" s="167"/>
      <c r="AB73" s="122"/>
      <c r="AC73" s="122"/>
    </row>
    <row r="74" spans="1:29" ht="15" customHeight="1" hidden="1">
      <c r="A74" s="86" t="s">
        <v>243</v>
      </c>
      <c r="B74" s="86" t="s">
        <v>244</v>
      </c>
      <c r="C74" s="168">
        <f t="shared" si="4"/>
        <v>0</v>
      </c>
      <c r="D74" s="168">
        <f t="shared" si="5"/>
        <v>0</v>
      </c>
      <c r="E74" s="170"/>
      <c r="F74" s="170"/>
      <c r="G74" s="172"/>
      <c r="H74" s="172"/>
      <c r="I74" s="170"/>
      <c r="J74" s="170"/>
      <c r="K74" s="122"/>
      <c r="L74" s="122"/>
      <c r="M74" s="170"/>
      <c r="N74" s="170"/>
      <c r="O74" s="122"/>
      <c r="P74" s="122"/>
      <c r="R74" s="170"/>
      <c r="S74" s="170"/>
      <c r="T74" s="172"/>
      <c r="U74" s="172"/>
      <c r="V74" s="170"/>
      <c r="W74" s="170"/>
      <c r="X74" s="122"/>
      <c r="Y74" s="122"/>
      <c r="Z74" s="170"/>
      <c r="AA74" s="170"/>
      <c r="AB74" s="122"/>
      <c r="AC74" s="122"/>
    </row>
    <row r="75" spans="1:29" ht="15" customHeight="1" hidden="1">
      <c r="A75" s="35" t="s">
        <v>168</v>
      </c>
      <c r="B75" s="35" t="s">
        <v>157</v>
      </c>
      <c r="C75" s="168">
        <f t="shared" si="4"/>
        <v>0</v>
      </c>
      <c r="D75" s="168">
        <f t="shared" si="5"/>
        <v>0</v>
      </c>
      <c r="E75" s="167"/>
      <c r="F75" s="167"/>
      <c r="G75" s="122"/>
      <c r="H75" s="122"/>
      <c r="I75" s="167"/>
      <c r="J75" s="167"/>
      <c r="K75" s="122"/>
      <c r="L75" s="122"/>
      <c r="M75" s="167"/>
      <c r="N75" s="167"/>
      <c r="O75" s="122"/>
      <c r="P75" s="122"/>
      <c r="R75" s="167"/>
      <c r="S75" s="167"/>
      <c r="T75" s="122"/>
      <c r="U75" s="122"/>
      <c r="V75" s="167"/>
      <c r="W75" s="167"/>
      <c r="X75" s="122"/>
      <c r="Y75" s="122"/>
      <c r="Z75" s="167"/>
      <c r="AA75" s="167"/>
      <c r="AB75" s="122"/>
      <c r="AC75" s="122"/>
    </row>
    <row r="76" spans="1:29" ht="15" customHeight="1" hidden="1">
      <c r="A76" s="35" t="s">
        <v>21</v>
      </c>
      <c r="B76" s="35" t="s">
        <v>97</v>
      </c>
      <c r="C76" s="168">
        <f t="shared" si="4"/>
        <v>0</v>
      </c>
      <c r="D76" s="168">
        <f t="shared" si="5"/>
        <v>0</v>
      </c>
      <c r="E76" s="170"/>
      <c r="F76" s="170"/>
      <c r="G76" s="122"/>
      <c r="H76" s="122"/>
      <c r="I76" s="170"/>
      <c r="J76" s="170"/>
      <c r="K76" s="122"/>
      <c r="L76" s="122"/>
      <c r="M76" s="170"/>
      <c r="N76" s="170"/>
      <c r="O76" s="122"/>
      <c r="P76" s="122"/>
      <c r="R76" s="170"/>
      <c r="S76" s="170"/>
      <c r="T76" s="122"/>
      <c r="U76" s="122"/>
      <c r="V76" s="170"/>
      <c r="W76" s="170"/>
      <c r="X76" s="122"/>
      <c r="Y76" s="122"/>
      <c r="Z76" s="170"/>
      <c r="AA76" s="170"/>
      <c r="AB76" s="122"/>
      <c r="AC76" s="122"/>
    </row>
    <row r="77" spans="1:29" ht="15" customHeight="1" hidden="1">
      <c r="A77" s="86" t="s">
        <v>29</v>
      </c>
      <c r="B77" s="86" t="s">
        <v>99</v>
      </c>
      <c r="C77" s="168">
        <f t="shared" si="4"/>
        <v>0</v>
      </c>
      <c r="D77" s="168">
        <f t="shared" si="5"/>
        <v>0</v>
      </c>
      <c r="E77" s="170"/>
      <c r="F77" s="170"/>
      <c r="G77" s="122"/>
      <c r="H77" s="122"/>
      <c r="I77" s="170"/>
      <c r="J77" s="170"/>
      <c r="K77" s="122"/>
      <c r="L77" s="122"/>
      <c r="M77" s="170"/>
      <c r="N77" s="170"/>
      <c r="O77" s="122"/>
      <c r="P77" s="122"/>
      <c r="R77" s="170"/>
      <c r="S77" s="170"/>
      <c r="T77" s="122"/>
      <c r="U77" s="122"/>
      <c r="V77" s="170"/>
      <c r="W77" s="170"/>
      <c r="X77" s="122"/>
      <c r="Y77" s="122"/>
      <c r="Z77" s="170"/>
      <c r="AA77" s="170"/>
      <c r="AB77" s="122"/>
      <c r="AC77" s="122"/>
    </row>
    <row r="78" spans="1:29" ht="15" customHeight="1" hidden="1">
      <c r="A78" s="35" t="s">
        <v>226</v>
      </c>
      <c r="B78" s="35" t="s">
        <v>227</v>
      </c>
      <c r="C78" s="168">
        <f t="shared" si="4"/>
        <v>0</v>
      </c>
      <c r="D78" s="168">
        <f t="shared" si="5"/>
        <v>0</v>
      </c>
      <c r="E78" s="167"/>
      <c r="F78" s="167"/>
      <c r="G78" s="172"/>
      <c r="H78" s="172"/>
      <c r="I78" s="167"/>
      <c r="J78" s="167"/>
      <c r="K78" s="122"/>
      <c r="L78" s="122"/>
      <c r="M78" s="167"/>
      <c r="N78" s="167"/>
      <c r="O78" s="122"/>
      <c r="P78" s="122"/>
      <c r="R78" s="167"/>
      <c r="S78" s="167"/>
      <c r="T78" s="172"/>
      <c r="U78" s="172"/>
      <c r="V78" s="167"/>
      <c r="W78" s="167"/>
      <c r="X78" s="122"/>
      <c r="Y78" s="122"/>
      <c r="Z78" s="167"/>
      <c r="AA78" s="167"/>
      <c r="AB78" s="122"/>
      <c r="AC78" s="122"/>
    </row>
    <row r="79" spans="1:29" ht="15" customHeight="1" hidden="1">
      <c r="A79" s="35" t="s">
        <v>146</v>
      </c>
      <c r="B79" s="35" t="s">
        <v>150</v>
      </c>
      <c r="C79" s="168">
        <f t="shared" si="4"/>
        <v>0</v>
      </c>
      <c r="D79" s="168">
        <f t="shared" si="5"/>
        <v>0</v>
      </c>
      <c r="E79" s="167"/>
      <c r="F79" s="167"/>
      <c r="G79" s="122"/>
      <c r="H79" s="122"/>
      <c r="I79" s="167"/>
      <c r="J79" s="167"/>
      <c r="K79" s="122"/>
      <c r="L79" s="122"/>
      <c r="M79" s="167"/>
      <c r="N79" s="167"/>
      <c r="O79" s="122"/>
      <c r="P79" s="122"/>
      <c r="R79" s="167"/>
      <c r="S79" s="167"/>
      <c r="T79" s="122"/>
      <c r="U79" s="122"/>
      <c r="V79" s="167"/>
      <c r="W79" s="167"/>
      <c r="X79" s="122"/>
      <c r="Y79" s="122"/>
      <c r="Z79" s="167"/>
      <c r="AA79" s="167"/>
      <c r="AB79" s="122"/>
      <c r="AC79" s="122"/>
    </row>
    <row r="80" spans="1:29" ht="15" customHeight="1" hidden="1">
      <c r="A80" s="35" t="s">
        <v>22</v>
      </c>
      <c r="B80" s="35" t="s">
        <v>74</v>
      </c>
      <c r="C80" s="168">
        <f t="shared" si="4"/>
        <v>0</v>
      </c>
      <c r="D80" s="168">
        <f t="shared" si="5"/>
        <v>0</v>
      </c>
      <c r="E80" s="57"/>
      <c r="F80" s="57"/>
      <c r="G80" s="58"/>
      <c r="H80" s="58"/>
      <c r="I80" s="59"/>
      <c r="J80" s="59"/>
      <c r="K80" s="60"/>
      <c r="L80" s="60"/>
      <c r="M80" s="59"/>
      <c r="N80" s="59"/>
      <c r="O80" s="61"/>
      <c r="P80" s="61"/>
      <c r="R80" s="57"/>
      <c r="S80" s="57"/>
      <c r="T80" s="58"/>
      <c r="U80" s="58"/>
      <c r="V80" s="59"/>
      <c r="W80" s="59"/>
      <c r="X80" s="60"/>
      <c r="Y80" s="60"/>
      <c r="Z80" s="59"/>
      <c r="AA80" s="59"/>
      <c r="AB80" s="61"/>
      <c r="AC80" s="61"/>
    </row>
    <row r="81" spans="1:29" ht="15" customHeight="1" hidden="1">
      <c r="A81" s="35" t="s">
        <v>69</v>
      </c>
      <c r="B81" s="35" t="s">
        <v>94</v>
      </c>
      <c r="C81" s="168">
        <f t="shared" si="4"/>
        <v>0</v>
      </c>
      <c r="D81" s="168">
        <f t="shared" si="5"/>
        <v>0</v>
      </c>
      <c r="E81" s="120"/>
      <c r="F81" s="100"/>
      <c r="G81" s="101"/>
      <c r="H81" s="101"/>
      <c r="I81" s="120"/>
      <c r="J81" s="120"/>
      <c r="K81" s="101"/>
      <c r="L81" s="101"/>
      <c r="M81" s="120"/>
      <c r="N81" s="120"/>
      <c r="O81" s="101"/>
      <c r="P81" s="101"/>
      <c r="R81" s="120"/>
      <c r="S81" s="100"/>
      <c r="T81" s="101"/>
      <c r="U81" s="101"/>
      <c r="V81" s="120"/>
      <c r="W81" s="120"/>
      <c r="X81" s="101"/>
      <c r="Y81" s="101"/>
      <c r="Z81" s="120"/>
      <c r="AA81" s="120"/>
      <c r="AB81" s="101"/>
      <c r="AC81" s="101"/>
    </row>
    <row r="82" spans="1:29" ht="15" customHeight="1" hidden="1">
      <c r="A82" s="86" t="s">
        <v>135</v>
      </c>
      <c r="B82" s="86" t="s">
        <v>242</v>
      </c>
      <c r="C82" s="168">
        <f t="shared" si="4"/>
        <v>0</v>
      </c>
      <c r="D82" s="168">
        <f t="shared" si="5"/>
        <v>0</v>
      </c>
      <c r="E82" s="167"/>
      <c r="F82" s="167"/>
      <c r="G82" s="122"/>
      <c r="H82" s="122"/>
      <c r="I82" s="167"/>
      <c r="J82" s="167"/>
      <c r="K82" s="122"/>
      <c r="L82" s="122"/>
      <c r="M82" s="167"/>
      <c r="N82" s="167"/>
      <c r="O82" s="122"/>
      <c r="P82" s="122"/>
      <c r="R82" s="167"/>
      <c r="S82" s="167"/>
      <c r="T82" s="122"/>
      <c r="U82" s="122"/>
      <c r="V82" s="167"/>
      <c r="W82" s="167"/>
      <c r="X82" s="122"/>
      <c r="Y82" s="122"/>
      <c r="Z82" s="167"/>
      <c r="AA82" s="167"/>
      <c r="AB82" s="122"/>
      <c r="AC82" s="122"/>
    </row>
    <row r="83" spans="1:29" ht="15" customHeight="1" hidden="1">
      <c r="A83" s="35" t="s">
        <v>92</v>
      </c>
      <c r="B83" s="35" t="s">
        <v>93</v>
      </c>
      <c r="C83" s="168">
        <f t="shared" si="4"/>
        <v>0</v>
      </c>
      <c r="D83" s="168">
        <f t="shared" si="5"/>
        <v>0</v>
      </c>
      <c r="E83" s="170"/>
      <c r="F83" s="170"/>
      <c r="G83" s="122"/>
      <c r="H83" s="122"/>
      <c r="I83" s="170"/>
      <c r="J83" s="170"/>
      <c r="K83" s="122"/>
      <c r="L83" s="122"/>
      <c r="M83" s="170"/>
      <c r="N83" s="170"/>
      <c r="O83" s="122"/>
      <c r="P83" s="122"/>
      <c r="R83" s="170"/>
      <c r="S83" s="170"/>
      <c r="T83" s="122"/>
      <c r="U83" s="122"/>
      <c r="V83" s="170"/>
      <c r="W83" s="170"/>
      <c r="X83" s="122"/>
      <c r="Y83" s="122"/>
      <c r="Z83" s="170"/>
      <c r="AA83" s="170"/>
      <c r="AB83" s="122"/>
      <c r="AC83" s="122"/>
    </row>
    <row r="84" spans="1:29" ht="15" customHeight="1" hidden="1">
      <c r="A84" s="35" t="s">
        <v>72</v>
      </c>
      <c r="B84" s="35" t="s">
        <v>96</v>
      </c>
      <c r="C84" s="168">
        <f t="shared" si="4"/>
        <v>0</v>
      </c>
      <c r="D84" s="168">
        <f t="shared" si="5"/>
        <v>0</v>
      </c>
      <c r="E84" s="170"/>
      <c r="F84" s="170"/>
      <c r="G84" s="122"/>
      <c r="H84" s="122"/>
      <c r="I84" s="170"/>
      <c r="J84" s="170"/>
      <c r="K84" s="122"/>
      <c r="L84" s="122"/>
      <c r="M84" s="170"/>
      <c r="N84" s="170"/>
      <c r="O84" s="122"/>
      <c r="P84" s="122"/>
      <c r="R84" s="170"/>
      <c r="S84" s="170"/>
      <c r="T84" s="122"/>
      <c r="U84" s="122"/>
      <c r="V84" s="170"/>
      <c r="W84" s="170"/>
      <c r="X84" s="122"/>
      <c r="Y84" s="122"/>
      <c r="Z84" s="170"/>
      <c r="AA84" s="170"/>
      <c r="AB84" s="122"/>
      <c r="AC84" s="122"/>
    </row>
    <row r="85" spans="1:29" ht="15" customHeight="1" hidden="1">
      <c r="A85" s="35" t="s">
        <v>169</v>
      </c>
      <c r="B85" s="35" t="s">
        <v>170</v>
      </c>
      <c r="C85" s="168">
        <f t="shared" si="4"/>
        <v>0</v>
      </c>
      <c r="D85" s="168">
        <f t="shared" si="5"/>
        <v>0</v>
      </c>
      <c r="E85" s="170"/>
      <c r="F85" s="170"/>
      <c r="G85" s="172"/>
      <c r="H85" s="172"/>
      <c r="I85" s="170"/>
      <c r="J85" s="170"/>
      <c r="K85" s="122"/>
      <c r="L85" s="122"/>
      <c r="M85" s="170"/>
      <c r="N85" s="170"/>
      <c r="O85" s="122"/>
      <c r="P85" s="122"/>
      <c r="R85" s="170"/>
      <c r="S85" s="170"/>
      <c r="T85" s="172"/>
      <c r="U85" s="172"/>
      <c r="V85" s="170"/>
      <c r="W85" s="170"/>
      <c r="X85" s="122"/>
      <c r="Y85" s="122"/>
      <c r="Z85" s="170"/>
      <c r="AA85" s="170"/>
      <c r="AB85" s="122"/>
      <c r="AC85" s="122"/>
    </row>
    <row r="86" spans="1:29" ht="15" customHeight="1" hidden="1">
      <c r="A86" s="35" t="s">
        <v>171</v>
      </c>
      <c r="B86" s="35" t="s">
        <v>172</v>
      </c>
      <c r="C86" s="168">
        <f t="shared" si="4"/>
        <v>0</v>
      </c>
      <c r="D86" s="168">
        <f t="shared" si="5"/>
        <v>0</v>
      </c>
      <c r="E86" s="57"/>
      <c r="F86" s="57"/>
      <c r="G86" s="58"/>
      <c r="H86" s="58"/>
      <c r="I86" s="59"/>
      <c r="J86" s="59"/>
      <c r="K86" s="60"/>
      <c r="L86" s="60"/>
      <c r="M86" s="59"/>
      <c r="N86" s="59"/>
      <c r="O86" s="61"/>
      <c r="P86" s="61"/>
      <c r="R86" s="57"/>
      <c r="S86" s="57"/>
      <c r="T86" s="58"/>
      <c r="U86" s="58"/>
      <c r="V86" s="59"/>
      <c r="W86" s="59"/>
      <c r="X86" s="60"/>
      <c r="Y86" s="60"/>
      <c r="Z86" s="59"/>
      <c r="AA86" s="59"/>
      <c r="AB86" s="61"/>
      <c r="AC86" s="61"/>
    </row>
    <row r="87" spans="1:29" ht="15" customHeight="1" hidden="1">
      <c r="A87" s="35" t="s">
        <v>135</v>
      </c>
      <c r="B87" s="35" t="s">
        <v>154</v>
      </c>
      <c r="C87" s="168">
        <f t="shared" si="4"/>
        <v>0</v>
      </c>
      <c r="D87" s="168">
        <f t="shared" si="5"/>
        <v>0</v>
      </c>
      <c r="E87" s="120"/>
      <c r="F87" s="120"/>
      <c r="G87" s="101"/>
      <c r="H87" s="101"/>
      <c r="I87" s="120"/>
      <c r="J87" s="120"/>
      <c r="K87" s="101"/>
      <c r="L87" s="101"/>
      <c r="M87" s="120"/>
      <c r="N87" s="120"/>
      <c r="O87" s="101"/>
      <c r="P87" s="101"/>
      <c r="R87" s="120"/>
      <c r="S87" s="120"/>
      <c r="T87" s="101"/>
      <c r="U87" s="101"/>
      <c r="V87" s="120"/>
      <c r="W87" s="120"/>
      <c r="X87" s="101"/>
      <c r="Y87" s="101"/>
      <c r="Z87" s="120"/>
      <c r="AA87" s="120"/>
      <c r="AB87" s="101"/>
      <c r="AC87" s="101"/>
    </row>
    <row r="88" spans="1:29" ht="15" customHeight="1" hidden="1">
      <c r="A88" s="35" t="s">
        <v>101</v>
      </c>
      <c r="B88" s="35" t="s">
        <v>102</v>
      </c>
      <c r="C88" s="168">
        <f t="shared" si="4"/>
        <v>0</v>
      </c>
      <c r="D88" s="168">
        <f t="shared" si="5"/>
        <v>0</v>
      </c>
      <c r="E88" s="57"/>
      <c r="F88" s="57"/>
      <c r="G88" s="58"/>
      <c r="H88" s="58"/>
      <c r="I88" s="59"/>
      <c r="J88" s="59"/>
      <c r="K88" s="60"/>
      <c r="L88" s="60"/>
      <c r="M88" s="59"/>
      <c r="N88" s="59"/>
      <c r="O88" s="61"/>
      <c r="P88" s="61"/>
      <c r="R88" s="57"/>
      <c r="S88" s="57"/>
      <c r="T88" s="58"/>
      <c r="U88" s="58"/>
      <c r="V88" s="59"/>
      <c r="W88" s="59"/>
      <c r="X88" s="60"/>
      <c r="Y88" s="60"/>
      <c r="Z88" s="59"/>
      <c r="AA88" s="59"/>
      <c r="AB88" s="61"/>
      <c r="AC88" s="61"/>
    </row>
    <row r="89" spans="1:29" ht="15" customHeight="1" hidden="1">
      <c r="A89" s="35" t="s">
        <v>262</v>
      </c>
      <c r="B89" s="35" t="s">
        <v>261</v>
      </c>
      <c r="C89" s="168">
        <f t="shared" si="4"/>
        <v>0</v>
      </c>
      <c r="D89" s="168">
        <f t="shared" si="5"/>
        <v>0</v>
      </c>
      <c r="E89" s="57"/>
      <c r="F89" s="57"/>
      <c r="G89" s="58"/>
      <c r="H89" s="58"/>
      <c r="I89" s="59"/>
      <c r="J89" s="59"/>
      <c r="K89" s="60"/>
      <c r="L89" s="60"/>
      <c r="M89" s="59"/>
      <c r="N89" s="59"/>
      <c r="O89" s="61"/>
      <c r="P89" s="61"/>
      <c r="R89" s="57"/>
      <c r="S89" s="57"/>
      <c r="T89" s="58"/>
      <c r="U89" s="58"/>
      <c r="V89" s="59"/>
      <c r="W89" s="59"/>
      <c r="X89" s="60"/>
      <c r="Y89" s="60"/>
      <c r="Z89" s="59"/>
      <c r="AA89" s="59"/>
      <c r="AB89" s="61"/>
      <c r="AC89" s="61"/>
    </row>
    <row r="90" spans="1:29" ht="15" customHeight="1" hidden="1">
      <c r="A90" s="35" t="s">
        <v>48</v>
      </c>
      <c r="B90" s="90" t="s">
        <v>153</v>
      </c>
      <c r="C90" s="168">
        <f t="shared" si="4"/>
        <v>0</v>
      </c>
      <c r="D90" s="168">
        <f t="shared" si="5"/>
        <v>0</v>
      </c>
      <c r="E90" s="170"/>
      <c r="F90" s="170"/>
      <c r="G90" s="122"/>
      <c r="H90" s="122"/>
      <c r="I90" s="170"/>
      <c r="J90" s="170"/>
      <c r="K90" s="122"/>
      <c r="L90" s="122"/>
      <c r="M90" s="170"/>
      <c r="N90" s="170"/>
      <c r="O90" s="122"/>
      <c r="P90" s="122"/>
      <c r="R90" s="170"/>
      <c r="S90" s="170"/>
      <c r="T90" s="122"/>
      <c r="U90" s="122"/>
      <c r="V90" s="170"/>
      <c r="W90" s="170"/>
      <c r="X90" s="122"/>
      <c r="Y90" s="122"/>
      <c r="Z90" s="170"/>
      <c r="AA90" s="170"/>
      <c r="AB90" s="122"/>
      <c r="AC90" s="122"/>
    </row>
    <row r="91" spans="1:29" ht="15" customHeight="1" hidden="1">
      <c r="A91" s="35" t="s">
        <v>29</v>
      </c>
      <c r="B91" s="90" t="s">
        <v>157</v>
      </c>
      <c r="C91" s="168">
        <f t="shared" si="4"/>
        <v>0</v>
      </c>
      <c r="D91" s="168">
        <f t="shared" si="5"/>
        <v>0</v>
      </c>
      <c r="E91" s="57"/>
      <c r="F91" s="57"/>
      <c r="G91" s="58"/>
      <c r="H91" s="58"/>
      <c r="I91" s="59"/>
      <c r="J91" s="59"/>
      <c r="K91" s="60"/>
      <c r="L91" s="60"/>
      <c r="M91" s="59"/>
      <c r="N91" s="59"/>
      <c r="O91" s="61"/>
      <c r="P91" s="61"/>
      <c r="R91" s="57"/>
      <c r="S91" s="57"/>
      <c r="T91" s="58"/>
      <c r="U91" s="58"/>
      <c r="V91" s="59"/>
      <c r="W91" s="59"/>
      <c r="X91" s="60"/>
      <c r="Y91" s="60"/>
      <c r="Z91" s="59"/>
      <c r="AA91" s="59"/>
      <c r="AB91" s="61"/>
      <c r="AC91" s="61"/>
    </row>
    <row r="92" spans="1:29" ht="15" customHeight="1" hidden="1">
      <c r="A92" s="35" t="s">
        <v>80</v>
      </c>
      <c r="B92" s="35" t="s">
        <v>81</v>
      </c>
      <c r="C92" s="168">
        <f t="shared" si="4"/>
        <v>0</v>
      </c>
      <c r="D92" s="168">
        <f t="shared" si="5"/>
        <v>0</v>
      </c>
      <c r="E92" s="57"/>
      <c r="F92" s="57"/>
      <c r="G92" s="58"/>
      <c r="H92" s="58"/>
      <c r="I92" s="59"/>
      <c r="J92" s="59"/>
      <c r="K92" s="60"/>
      <c r="L92" s="60"/>
      <c r="M92" s="59"/>
      <c r="N92" s="59"/>
      <c r="O92" s="61"/>
      <c r="P92" s="61"/>
      <c r="R92" s="57"/>
      <c r="S92" s="57"/>
      <c r="T92" s="58"/>
      <c r="U92" s="58"/>
      <c r="V92" s="59"/>
      <c r="W92" s="59"/>
      <c r="X92" s="60"/>
      <c r="Y92" s="60"/>
      <c r="Z92" s="59"/>
      <c r="AA92" s="59"/>
      <c r="AB92" s="61"/>
      <c r="AC92" s="61"/>
    </row>
    <row r="93" spans="1:29" ht="15" customHeight="1" hidden="1">
      <c r="A93" s="35" t="s">
        <v>64</v>
      </c>
      <c r="B93" s="35" t="s">
        <v>65</v>
      </c>
      <c r="C93" s="168">
        <f t="shared" si="4"/>
        <v>0</v>
      </c>
      <c r="D93" s="168">
        <f t="shared" si="5"/>
        <v>0</v>
      </c>
      <c r="E93" s="57"/>
      <c r="F93" s="57"/>
      <c r="G93" s="58"/>
      <c r="H93" s="58"/>
      <c r="I93" s="59"/>
      <c r="J93" s="59"/>
      <c r="K93" s="60"/>
      <c r="L93" s="60"/>
      <c r="M93" s="59"/>
      <c r="N93" s="59"/>
      <c r="O93" s="61"/>
      <c r="P93" s="61"/>
      <c r="R93" s="57"/>
      <c r="S93" s="57"/>
      <c r="T93" s="58"/>
      <c r="U93" s="58"/>
      <c r="V93" s="59"/>
      <c r="W93" s="59"/>
      <c r="X93" s="60"/>
      <c r="Y93" s="60"/>
      <c r="Z93" s="59"/>
      <c r="AA93" s="59"/>
      <c r="AB93" s="61"/>
      <c r="AC93" s="61"/>
    </row>
    <row r="94" spans="1:29" ht="15" customHeight="1" hidden="1">
      <c r="A94" s="35" t="s">
        <v>62</v>
      </c>
      <c r="B94" s="35" t="s">
        <v>63</v>
      </c>
      <c r="C94" s="168">
        <f t="shared" si="4"/>
        <v>0</v>
      </c>
      <c r="D94" s="168">
        <f t="shared" si="5"/>
        <v>0</v>
      </c>
      <c r="E94" s="170"/>
      <c r="F94" s="170"/>
      <c r="G94" s="122"/>
      <c r="H94" s="122"/>
      <c r="I94" s="170"/>
      <c r="J94" s="170"/>
      <c r="K94" s="122"/>
      <c r="L94" s="122"/>
      <c r="M94" s="170"/>
      <c r="N94" s="170"/>
      <c r="O94" s="122"/>
      <c r="P94" s="122"/>
      <c r="R94" s="170"/>
      <c r="S94" s="170"/>
      <c r="T94" s="122"/>
      <c r="U94" s="122"/>
      <c r="V94" s="170"/>
      <c r="W94" s="170"/>
      <c r="X94" s="122"/>
      <c r="Y94" s="122"/>
      <c r="Z94" s="170"/>
      <c r="AA94" s="170"/>
      <c r="AB94" s="122"/>
      <c r="AC94" s="122"/>
    </row>
    <row r="95" spans="1:29" ht="15" customHeight="1" hidden="1">
      <c r="A95" s="35" t="s">
        <v>130</v>
      </c>
      <c r="B95" s="35" t="s">
        <v>131</v>
      </c>
      <c r="C95" s="168">
        <f t="shared" si="4"/>
        <v>0</v>
      </c>
      <c r="D95" s="168">
        <f t="shared" si="5"/>
        <v>0</v>
      </c>
      <c r="E95" s="57"/>
      <c r="F95" s="57"/>
      <c r="G95" s="58"/>
      <c r="H95" s="58"/>
      <c r="I95" s="59"/>
      <c r="J95" s="59"/>
      <c r="K95" s="60"/>
      <c r="L95" s="60"/>
      <c r="M95" s="59"/>
      <c r="N95" s="59"/>
      <c r="O95" s="61"/>
      <c r="P95" s="61"/>
      <c r="R95" s="57"/>
      <c r="S95" s="57"/>
      <c r="T95" s="58"/>
      <c r="U95" s="58"/>
      <c r="V95" s="59"/>
      <c r="W95" s="59"/>
      <c r="X95" s="60"/>
      <c r="Y95" s="60"/>
      <c r="Z95" s="59"/>
      <c r="AA95" s="59"/>
      <c r="AB95" s="61"/>
      <c r="AC95" s="61"/>
    </row>
    <row r="96" spans="1:29" ht="15" customHeight="1" hidden="1">
      <c r="A96" s="35" t="s">
        <v>39</v>
      </c>
      <c r="B96" s="90" t="s">
        <v>110</v>
      </c>
      <c r="C96" s="168">
        <f t="shared" si="4"/>
        <v>0</v>
      </c>
      <c r="D96" s="168">
        <f t="shared" si="5"/>
        <v>0</v>
      </c>
      <c r="E96" s="57"/>
      <c r="F96" s="57"/>
      <c r="G96" s="58"/>
      <c r="H96" s="58"/>
      <c r="I96" s="59"/>
      <c r="J96" s="59"/>
      <c r="K96" s="60"/>
      <c r="L96" s="60"/>
      <c r="M96" s="59"/>
      <c r="N96" s="59"/>
      <c r="O96" s="61"/>
      <c r="P96" s="61"/>
      <c r="R96" s="57"/>
      <c r="S96" s="57"/>
      <c r="T96" s="58"/>
      <c r="U96" s="58"/>
      <c r="V96" s="59"/>
      <c r="W96" s="59"/>
      <c r="X96" s="60"/>
      <c r="Y96" s="60"/>
      <c r="Z96" s="59"/>
      <c r="AA96" s="59"/>
      <c r="AB96" s="61"/>
      <c r="AC96" s="61"/>
    </row>
    <row r="97" spans="1:29" ht="15" customHeight="1" hidden="1">
      <c r="A97" s="35" t="s">
        <v>166</v>
      </c>
      <c r="B97" s="35" t="s">
        <v>167</v>
      </c>
      <c r="C97" s="168">
        <f t="shared" si="4"/>
        <v>0</v>
      </c>
      <c r="D97" s="168">
        <f t="shared" si="5"/>
        <v>0</v>
      </c>
      <c r="E97" s="57"/>
      <c r="F97" s="57"/>
      <c r="G97" s="58"/>
      <c r="H97" s="58"/>
      <c r="I97" s="59"/>
      <c r="J97" s="59"/>
      <c r="K97" s="60"/>
      <c r="L97" s="60"/>
      <c r="M97" s="59"/>
      <c r="N97" s="59"/>
      <c r="O97" s="61"/>
      <c r="P97" s="61"/>
      <c r="R97" s="57"/>
      <c r="S97" s="57"/>
      <c r="T97" s="58"/>
      <c r="U97" s="58"/>
      <c r="V97" s="59"/>
      <c r="W97" s="59"/>
      <c r="X97" s="60"/>
      <c r="Y97" s="60"/>
      <c r="Z97" s="59"/>
      <c r="AA97" s="59"/>
      <c r="AB97" s="61"/>
      <c r="AC97" s="61"/>
    </row>
    <row r="98" spans="1:29" ht="15" customHeight="1" hidden="1">
      <c r="A98" s="35" t="s">
        <v>39</v>
      </c>
      <c r="B98" s="90" t="s">
        <v>100</v>
      </c>
      <c r="C98" s="168">
        <f t="shared" si="4"/>
        <v>0</v>
      </c>
      <c r="D98" s="168">
        <f t="shared" si="5"/>
        <v>0</v>
      </c>
      <c r="E98" s="57"/>
      <c r="F98" s="57"/>
      <c r="G98" s="58"/>
      <c r="H98" s="58"/>
      <c r="I98" s="59"/>
      <c r="J98" s="59"/>
      <c r="K98" s="60"/>
      <c r="L98" s="60"/>
      <c r="M98" s="59"/>
      <c r="N98" s="59"/>
      <c r="O98" s="61"/>
      <c r="P98" s="61"/>
      <c r="R98" s="57"/>
      <c r="S98" s="57"/>
      <c r="T98" s="58"/>
      <c r="U98" s="58"/>
      <c r="V98" s="59"/>
      <c r="W98" s="59"/>
      <c r="X98" s="60"/>
      <c r="Y98" s="60"/>
      <c r="Z98" s="59"/>
      <c r="AA98" s="59"/>
      <c r="AB98" s="61"/>
      <c r="AC98" s="61"/>
    </row>
    <row r="99" spans="1:29" ht="15" customHeight="1" hidden="1">
      <c r="A99" s="35" t="s">
        <v>33</v>
      </c>
      <c r="B99" s="35" t="s">
        <v>34</v>
      </c>
      <c r="C99" s="168">
        <f t="shared" si="4"/>
        <v>0</v>
      </c>
      <c r="D99" s="168">
        <f t="shared" si="5"/>
        <v>0</v>
      </c>
      <c r="E99" s="57"/>
      <c r="F99" s="57"/>
      <c r="G99" s="58"/>
      <c r="H99" s="58"/>
      <c r="I99" s="59"/>
      <c r="J99" s="59"/>
      <c r="K99" s="60"/>
      <c r="L99" s="60"/>
      <c r="M99" s="59"/>
      <c r="N99" s="59"/>
      <c r="O99" s="61"/>
      <c r="P99" s="61"/>
      <c r="R99" s="57"/>
      <c r="S99" s="57"/>
      <c r="T99" s="58"/>
      <c r="U99" s="58"/>
      <c r="V99" s="59"/>
      <c r="W99" s="59"/>
      <c r="X99" s="60"/>
      <c r="Y99" s="60"/>
      <c r="Z99" s="59"/>
      <c r="AA99" s="59"/>
      <c r="AB99" s="61"/>
      <c r="AC99" s="61"/>
    </row>
    <row r="100" spans="1:29" ht="15" customHeight="1" hidden="1">
      <c r="A100" s="35" t="s">
        <v>245</v>
      </c>
      <c r="B100" s="35" t="s">
        <v>246</v>
      </c>
      <c r="C100" s="168">
        <f t="shared" si="4"/>
        <v>0</v>
      </c>
      <c r="D100" s="168">
        <f>C100*2</f>
        <v>0</v>
      </c>
      <c r="E100" s="57"/>
      <c r="F100" s="57"/>
      <c r="G100" s="58"/>
      <c r="H100" s="58"/>
      <c r="I100" s="59"/>
      <c r="J100" s="59"/>
      <c r="K100" s="60"/>
      <c r="L100" s="60"/>
      <c r="M100" s="59"/>
      <c r="N100" s="59"/>
      <c r="O100" s="61"/>
      <c r="P100" s="61"/>
      <c r="R100" s="57"/>
      <c r="S100" s="57"/>
      <c r="T100" s="58"/>
      <c r="U100" s="58"/>
      <c r="V100" s="59"/>
      <c r="W100" s="59"/>
      <c r="X100" s="60"/>
      <c r="Y100" s="60"/>
      <c r="Z100" s="59"/>
      <c r="AA100" s="59"/>
      <c r="AB100" s="61"/>
      <c r="AC100" s="61"/>
    </row>
    <row r="101" spans="1:29" ht="15" customHeight="1" hidden="1">
      <c r="A101" s="35" t="s">
        <v>247</v>
      </c>
      <c r="B101" s="35" t="s">
        <v>246</v>
      </c>
      <c r="C101" s="168">
        <f t="shared" si="4"/>
        <v>0</v>
      </c>
      <c r="D101" s="168">
        <f>C101*2</f>
        <v>0</v>
      </c>
      <c r="E101" s="57"/>
      <c r="F101" s="57"/>
      <c r="G101" s="58"/>
      <c r="H101" s="58"/>
      <c r="I101" s="59"/>
      <c r="J101" s="59"/>
      <c r="K101" s="60"/>
      <c r="L101" s="60"/>
      <c r="M101" s="59"/>
      <c r="N101" s="59"/>
      <c r="O101" s="61"/>
      <c r="P101" s="61"/>
      <c r="R101" s="57"/>
      <c r="S101" s="57"/>
      <c r="T101" s="58"/>
      <c r="U101" s="58"/>
      <c r="V101" s="59"/>
      <c r="W101" s="59"/>
      <c r="X101" s="60"/>
      <c r="Y101" s="60"/>
      <c r="Z101" s="59"/>
      <c r="AA101" s="59"/>
      <c r="AB101" s="61"/>
      <c r="AC101" s="61"/>
    </row>
    <row r="102" spans="1:29" ht="15" customHeight="1" hidden="1">
      <c r="A102" s="35" t="s">
        <v>233</v>
      </c>
      <c r="B102" s="35" t="s">
        <v>234</v>
      </c>
      <c r="C102" s="168">
        <f t="shared" si="4"/>
        <v>0</v>
      </c>
      <c r="D102" s="168">
        <f>C102*2</f>
        <v>0</v>
      </c>
      <c r="E102" s="57"/>
      <c r="F102" s="57"/>
      <c r="G102" s="58"/>
      <c r="H102" s="58"/>
      <c r="I102" s="59"/>
      <c r="J102" s="59"/>
      <c r="K102" s="60"/>
      <c r="L102" s="60"/>
      <c r="M102" s="59"/>
      <c r="N102" s="59"/>
      <c r="O102" s="61"/>
      <c r="P102" s="61"/>
      <c r="R102" s="57"/>
      <c r="S102" s="57"/>
      <c r="T102" s="58"/>
      <c r="U102" s="58"/>
      <c r="V102" s="59"/>
      <c r="W102" s="59"/>
      <c r="X102" s="60"/>
      <c r="Y102" s="60"/>
      <c r="Z102" s="59"/>
      <c r="AA102" s="59"/>
      <c r="AB102" s="61"/>
      <c r="AC102" s="61"/>
    </row>
    <row r="103" spans="1:29" ht="15" customHeight="1" hidden="1">
      <c r="A103" s="35" t="s">
        <v>29</v>
      </c>
      <c r="B103" s="90" t="s">
        <v>152</v>
      </c>
      <c r="C103" s="168">
        <f t="shared" si="4"/>
        <v>0</v>
      </c>
      <c r="D103" s="168">
        <f>C103*2</f>
        <v>0</v>
      </c>
      <c r="E103" s="170"/>
      <c r="F103" s="170"/>
      <c r="G103" s="122"/>
      <c r="H103" s="122"/>
      <c r="I103" s="170"/>
      <c r="J103" s="170"/>
      <c r="K103" s="122"/>
      <c r="L103" s="122"/>
      <c r="M103" s="170"/>
      <c r="N103" s="170"/>
      <c r="O103" s="122"/>
      <c r="P103" s="122"/>
      <c r="R103" s="170"/>
      <c r="S103" s="170"/>
      <c r="T103" s="122"/>
      <c r="U103" s="122"/>
      <c r="V103" s="170"/>
      <c r="W103" s="170"/>
      <c r="X103" s="122"/>
      <c r="Y103" s="122"/>
      <c r="Z103" s="170"/>
      <c r="AA103" s="170"/>
      <c r="AB103" s="122"/>
      <c r="AC103" s="122"/>
    </row>
    <row r="104" spans="1:29" ht="15" customHeight="1" hidden="1">
      <c r="A104" s="35" t="s">
        <v>235</v>
      </c>
      <c r="B104" s="35" t="s">
        <v>356</v>
      </c>
      <c r="C104" s="168">
        <f t="shared" si="4"/>
        <v>0</v>
      </c>
      <c r="D104" s="168">
        <f>C104*2</f>
        <v>0</v>
      </c>
      <c r="E104" s="170"/>
      <c r="F104" s="170"/>
      <c r="G104" s="122"/>
      <c r="H104" s="122"/>
      <c r="I104" s="170"/>
      <c r="J104" s="170"/>
      <c r="K104" s="122"/>
      <c r="L104" s="122"/>
      <c r="M104" s="170"/>
      <c r="N104" s="170"/>
      <c r="O104" s="122"/>
      <c r="P104" s="122"/>
      <c r="R104" s="170"/>
      <c r="S104" s="170"/>
      <c r="T104" s="122"/>
      <c r="U104" s="122"/>
      <c r="V104" s="170"/>
      <c r="W104" s="170"/>
      <c r="X104" s="122"/>
      <c r="Y104" s="122"/>
      <c r="Z104" s="170"/>
      <c r="AA104" s="170"/>
      <c r="AB104" s="122"/>
      <c r="AC104" s="122"/>
    </row>
    <row r="105" spans="3:29" ht="15">
      <c r="C105" s="168"/>
      <c r="D105" s="168"/>
      <c r="E105" s="167">
        <f>SUM(E4:E104)/E3</f>
        <v>16</v>
      </c>
      <c r="F105" s="167"/>
      <c r="G105" s="122">
        <f>SUM(G4:G81)/G3</f>
        <v>5</v>
      </c>
      <c r="H105" s="122"/>
      <c r="I105" s="167">
        <f>SUM(I4:I97)/I3</f>
        <v>6</v>
      </c>
      <c r="J105" s="167"/>
      <c r="K105" s="122">
        <f>SUM(K4:K81)/K3</f>
        <v>8</v>
      </c>
      <c r="L105" s="122"/>
      <c r="M105" s="167">
        <f>SUM(M4:M97)/M3</f>
        <v>3</v>
      </c>
      <c r="N105" s="167"/>
      <c r="O105" s="122">
        <f>SUM(O4:O81)/O3</f>
        <v>4</v>
      </c>
      <c r="P105" s="122"/>
      <c r="R105" s="167">
        <f>SUM(R4:R104)/R3</f>
        <v>1</v>
      </c>
      <c r="S105" s="167"/>
      <c r="T105" s="122">
        <f>SUM(T4:T81)/T3</f>
        <v>3</v>
      </c>
      <c r="U105" s="122"/>
      <c r="V105" s="167">
        <f>SUM(V4:V97)/V3</f>
        <v>4</v>
      </c>
      <c r="W105" s="167"/>
      <c r="X105" s="122">
        <f>SUM(X4:X81)/X3</f>
        <v>3</v>
      </c>
      <c r="Y105" s="122"/>
      <c r="Z105" s="167">
        <f>SUM(Z4:Z97)/Z3</f>
        <v>2</v>
      </c>
      <c r="AA105" s="167"/>
      <c r="AB105" s="122" t="e">
        <f>SUM(AB4:AB81)/AB3</f>
        <v>#DIV/0!</v>
      </c>
      <c r="AC105" s="122"/>
    </row>
    <row r="106" spans="3:37" s="141" customFormat="1" ht="15">
      <c r="C106" s="142"/>
      <c r="D106" s="142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174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</row>
    <row r="107" spans="2:37" ht="15">
      <c r="B107" s="90"/>
      <c r="E107" s="204" t="str">
        <f>E2</f>
        <v>cm, B0</v>
      </c>
      <c r="F107" s="205"/>
      <c r="G107" s="206" t="s">
        <v>25</v>
      </c>
      <c r="H107" s="207"/>
      <c r="I107" s="208" t="s">
        <v>165</v>
      </c>
      <c r="J107" s="209"/>
      <c r="K107" s="210" t="s">
        <v>334</v>
      </c>
      <c r="L107" s="211"/>
      <c r="M107" s="208" t="s">
        <v>111</v>
      </c>
      <c r="N107" s="209"/>
      <c r="O107" s="210" t="s">
        <v>315</v>
      </c>
      <c r="P107" s="211"/>
      <c r="Q107" s="174"/>
      <c r="R107" s="204" t="s">
        <v>343</v>
      </c>
      <c r="S107" s="205"/>
      <c r="T107" s="206" t="s">
        <v>179</v>
      </c>
      <c r="U107" s="207"/>
      <c r="V107" s="208" t="s">
        <v>25</v>
      </c>
      <c r="W107" s="209"/>
      <c r="X107" s="210" t="s">
        <v>165</v>
      </c>
      <c r="Y107" s="211"/>
      <c r="Z107" s="208" t="s">
        <v>320</v>
      </c>
      <c r="AA107" s="209"/>
      <c r="AB107" s="210" t="s">
        <v>366</v>
      </c>
      <c r="AC107" s="211"/>
      <c r="AD107" s="56"/>
      <c r="AE107" s="56"/>
      <c r="AF107" s="56"/>
      <c r="AG107" s="56"/>
      <c r="AH107" s="56"/>
      <c r="AI107" s="56"/>
      <c r="AJ107" s="56"/>
      <c r="AK107" s="56"/>
    </row>
    <row r="108" spans="1:37" ht="21">
      <c r="A108" s="9"/>
      <c r="B108" s="12" t="s">
        <v>6</v>
      </c>
      <c r="C108" s="10"/>
      <c r="D108" s="10"/>
      <c r="E108" s="51">
        <v>1</v>
      </c>
      <c r="F108" s="92" t="s">
        <v>20</v>
      </c>
      <c r="G108" s="52">
        <v>1</v>
      </c>
      <c r="H108" s="11" t="s">
        <v>20</v>
      </c>
      <c r="I108" s="53">
        <v>2</v>
      </c>
      <c r="J108" s="93" t="s">
        <v>20</v>
      </c>
      <c r="K108" s="54">
        <v>2</v>
      </c>
      <c r="L108" s="94" t="s">
        <v>20</v>
      </c>
      <c r="M108" s="53">
        <v>3</v>
      </c>
      <c r="N108" s="93" t="s">
        <v>20</v>
      </c>
      <c r="O108" s="55">
        <v>3</v>
      </c>
      <c r="P108" s="95" t="s">
        <v>20</v>
      </c>
      <c r="Q108" s="174"/>
      <c r="R108" s="51">
        <v>1</v>
      </c>
      <c r="S108" s="92" t="s">
        <v>20</v>
      </c>
      <c r="T108" s="52">
        <v>1</v>
      </c>
      <c r="U108" s="11" t="s">
        <v>20</v>
      </c>
      <c r="V108" s="53">
        <v>1</v>
      </c>
      <c r="W108" s="93" t="s">
        <v>20</v>
      </c>
      <c r="X108" s="54">
        <v>2</v>
      </c>
      <c r="Y108" s="94" t="s">
        <v>20</v>
      </c>
      <c r="Z108" s="53">
        <v>2</v>
      </c>
      <c r="AA108" s="93" t="s">
        <v>20</v>
      </c>
      <c r="AB108" s="55">
        <v>3</v>
      </c>
      <c r="AC108" s="95" t="s">
        <v>20</v>
      </c>
      <c r="AD108" s="56"/>
      <c r="AE108" s="56"/>
      <c r="AF108" s="56"/>
      <c r="AG108" s="56"/>
      <c r="AH108" s="56"/>
      <c r="AI108" s="56"/>
      <c r="AJ108" s="56"/>
      <c r="AK108" s="56"/>
    </row>
    <row r="109" spans="1:38" ht="15">
      <c r="A109" s="35" t="s">
        <v>8</v>
      </c>
      <c r="B109" s="90" t="s">
        <v>186</v>
      </c>
      <c r="C109" s="168">
        <f aca="true" t="shared" si="6" ref="C109:C140">SUM(E109:AC109)</f>
        <v>13</v>
      </c>
      <c r="D109" s="168">
        <f aca="true" t="shared" si="7" ref="D109:D140">C109*2</f>
        <v>26</v>
      </c>
      <c r="E109" s="167"/>
      <c r="F109" s="167"/>
      <c r="G109" s="169"/>
      <c r="H109" s="169"/>
      <c r="I109" s="167"/>
      <c r="J109" s="167"/>
      <c r="K109" s="122">
        <v>2</v>
      </c>
      <c r="L109" s="122">
        <v>1</v>
      </c>
      <c r="M109" s="167">
        <v>3</v>
      </c>
      <c r="N109" s="167">
        <v>1</v>
      </c>
      <c r="O109" s="122"/>
      <c r="P109" s="122"/>
      <c r="R109" s="167"/>
      <c r="S109" s="167"/>
      <c r="T109" s="169"/>
      <c r="U109" s="169"/>
      <c r="V109" s="167"/>
      <c r="W109" s="167"/>
      <c r="X109" s="122"/>
      <c r="Y109" s="122"/>
      <c r="Z109" s="167">
        <v>2</v>
      </c>
      <c r="AA109" s="167">
        <v>1</v>
      </c>
      <c r="AB109" s="122">
        <v>3</v>
      </c>
      <c r="AC109" s="122"/>
      <c r="AL109" s="62"/>
    </row>
    <row r="110" spans="1:38" ht="15">
      <c r="A110" s="35" t="s">
        <v>218</v>
      </c>
      <c r="B110" s="90" t="s">
        <v>219</v>
      </c>
      <c r="C110" s="168">
        <f t="shared" si="6"/>
        <v>9</v>
      </c>
      <c r="D110" s="168">
        <f t="shared" si="7"/>
        <v>18</v>
      </c>
      <c r="E110" s="167"/>
      <c r="F110" s="167"/>
      <c r="G110" s="169"/>
      <c r="H110" s="169"/>
      <c r="I110" s="167"/>
      <c r="J110" s="167"/>
      <c r="K110" s="122"/>
      <c r="L110" s="122"/>
      <c r="M110" s="167">
        <v>3</v>
      </c>
      <c r="N110" s="167"/>
      <c r="O110" s="122">
        <v>3</v>
      </c>
      <c r="P110" s="122"/>
      <c r="Q110" s="174"/>
      <c r="R110" s="167"/>
      <c r="S110" s="167"/>
      <c r="T110" s="169"/>
      <c r="U110" s="169"/>
      <c r="V110" s="167"/>
      <c r="W110" s="167"/>
      <c r="X110" s="122"/>
      <c r="Y110" s="122"/>
      <c r="Z110" s="167"/>
      <c r="AA110" s="167"/>
      <c r="AB110" s="122">
        <v>3</v>
      </c>
      <c r="AC110" s="122"/>
      <c r="AD110" s="56"/>
      <c r="AE110" s="56"/>
      <c r="AF110" s="56"/>
      <c r="AG110" s="56"/>
      <c r="AH110" s="56"/>
      <c r="AI110" s="56"/>
      <c r="AJ110" s="56"/>
      <c r="AK110" s="56"/>
      <c r="AL110" s="62"/>
    </row>
    <row r="111" spans="1:46" ht="15">
      <c r="A111" s="35" t="s">
        <v>215</v>
      </c>
      <c r="B111" s="90" t="s">
        <v>216</v>
      </c>
      <c r="C111" s="168">
        <f t="shared" si="6"/>
        <v>8</v>
      </c>
      <c r="D111" s="168">
        <f t="shared" si="7"/>
        <v>16</v>
      </c>
      <c r="K111" s="56">
        <v>2</v>
      </c>
      <c r="M111" s="62">
        <v>3</v>
      </c>
      <c r="AB111" s="56">
        <v>3</v>
      </c>
      <c r="AM111" s="56"/>
      <c r="AN111" s="56"/>
      <c r="AO111" s="56"/>
      <c r="AP111" s="56"/>
      <c r="AQ111" s="56"/>
      <c r="AR111" s="56"/>
      <c r="AS111" s="56"/>
      <c r="AT111" s="56"/>
    </row>
    <row r="112" spans="1:46" ht="15">
      <c r="A112" s="35" t="s">
        <v>35</v>
      </c>
      <c r="B112" s="35" t="s">
        <v>122</v>
      </c>
      <c r="C112" s="168">
        <f t="shared" si="6"/>
        <v>8</v>
      </c>
      <c r="D112" s="168">
        <f t="shared" si="7"/>
        <v>16</v>
      </c>
      <c r="E112" s="167"/>
      <c r="F112" s="167"/>
      <c r="G112" s="169"/>
      <c r="H112" s="169"/>
      <c r="I112" s="167"/>
      <c r="J112" s="167"/>
      <c r="K112" s="122"/>
      <c r="L112" s="122"/>
      <c r="M112" s="167">
        <v>3</v>
      </c>
      <c r="N112" s="167"/>
      <c r="O112" s="122"/>
      <c r="P112" s="122"/>
      <c r="Q112" s="174"/>
      <c r="R112" s="167"/>
      <c r="S112" s="167"/>
      <c r="T112" s="169"/>
      <c r="U112" s="169"/>
      <c r="V112" s="167"/>
      <c r="W112" s="167"/>
      <c r="X112" s="122"/>
      <c r="Y112" s="122"/>
      <c r="Z112" s="167"/>
      <c r="AA112" s="167"/>
      <c r="AB112" s="122">
        <v>3</v>
      </c>
      <c r="AC112" s="122">
        <v>2</v>
      </c>
      <c r="AD112" s="56"/>
      <c r="AE112" s="56"/>
      <c r="AF112" s="56"/>
      <c r="AG112" s="56"/>
      <c r="AH112" s="56"/>
      <c r="AI112" s="56"/>
      <c r="AJ112" s="56"/>
      <c r="AK112" s="56"/>
      <c r="AL112" s="56"/>
      <c r="AM112" s="62"/>
      <c r="AN112" s="62"/>
      <c r="AO112" s="62"/>
      <c r="AP112" s="62"/>
      <c r="AQ112" s="62"/>
      <c r="AR112" s="62"/>
      <c r="AS112" s="62"/>
      <c r="AT112" s="62"/>
    </row>
    <row r="113" spans="1:38" s="56" customFormat="1" ht="15">
      <c r="A113" s="35" t="s">
        <v>7</v>
      </c>
      <c r="B113" s="90" t="s">
        <v>123</v>
      </c>
      <c r="C113" s="168">
        <f t="shared" si="6"/>
        <v>7</v>
      </c>
      <c r="D113" s="168">
        <f t="shared" si="7"/>
        <v>14</v>
      </c>
      <c r="E113" s="62"/>
      <c r="F113" s="62"/>
      <c r="G113" s="49"/>
      <c r="H113" s="49"/>
      <c r="I113" s="62"/>
      <c r="J113" s="62"/>
      <c r="M113" s="62">
        <v>3</v>
      </c>
      <c r="N113" s="62"/>
      <c r="Q113" s="173"/>
      <c r="R113" s="62"/>
      <c r="S113" s="62"/>
      <c r="T113" s="49"/>
      <c r="U113" s="49"/>
      <c r="V113" s="62"/>
      <c r="W113" s="62"/>
      <c r="Z113" s="62"/>
      <c r="AA113" s="62"/>
      <c r="AB113" s="56">
        <v>3</v>
      </c>
      <c r="AC113" s="56">
        <v>1</v>
      </c>
      <c r="AD113" s="141"/>
      <c r="AE113" s="141"/>
      <c r="AF113" s="141"/>
      <c r="AG113" s="141"/>
      <c r="AH113" s="141"/>
      <c r="AI113" s="141"/>
      <c r="AJ113" s="141"/>
      <c r="AK113" s="141"/>
      <c r="AL113" s="35"/>
    </row>
    <row r="114" spans="1:38" s="56" customFormat="1" ht="15">
      <c r="A114" s="35" t="s">
        <v>51</v>
      </c>
      <c r="B114" s="35" t="s">
        <v>52</v>
      </c>
      <c r="C114" s="168">
        <f t="shared" si="6"/>
        <v>6</v>
      </c>
      <c r="D114" s="168">
        <f t="shared" si="7"/>
        <v>12</v>
      </c>
      <c r="E114" s="167"/>
      <c r="F114" s="167"/>
      <c r="G114" s="169"/>
      <c r="H114" s="169"/>
      <c r="I114" s="167"/>
      <c r="J114" s="167"/>
      <c r="K114" s="122"/>
      <c r="L114" s="122"/>
      <c r="M114" s="167"/>
      <c r="N114" s="167"/>
      <c r="O114" s="122"/>
      <c r="P114" s="122"/>
      <c r="Q114" s="174"/>
      <c r="R114" s="167"/>
      <c r="S114" s="167"/>
      <c r="T114" s="169"/>
      <c r="U114" s="169"/>
      <c r="V114" s="167"/>
      <c r="W114" s="167"/>
      <c r="X114" s="122"/>
      <c r="Y114" s="122"/>
      <c r="Z114" s="167">
        <v>2</v>
      </c>
      <c r="AA114" s="167">
        <v>1</v>
      </c>
      <c r="AB114" s="122">
        <v>3</v>
      </c>
      <c r="AC114" s="122"/>
      <c r="AL114" s="62"/>
    </row>
    <row r="115" spans="1:46" s="56" customFormat="1" ht="15">
      <c r="A115" s="35" t="s">
        <v>27</v>
      </c>
      <c r="B115" s="90" t="s">
        <v>117</v>
      </c>
      <c r="C115" s="168">
        <f t="shared" si="6"/>
        <v>5</v>
      </c>
      <c r="D115" s="168">
        <f t="shared" si="7"/>
        <v>10</v>
      </c>
      <c r="E115" s="167"/>
      <c r="F115" s="167"/>
      <c r="G115" s="169"/>
      <c r="H115" s="169"/>
      <c r="I115" s="167"/>
      <c r="J115" s="167"/>
      <c r="K115" s="122"/>
      <c r="L115" s="122"/>
      <c r="M115" s="167">
        <v>3</v>
      </c>
      <c r="N115" s="167">
        <v>2</v>
      </c>
      <c r="O115" s="122"/>
      <c r="P115" s="122"/>
      <c r="Q115" s="174"/>
      <c r="R115" s="167"/>
      <c r="S115" s="167"/>
      <c r="T115" s="169"/>
      <c r="U115" s="169"/>
      <c r="V115" s="167"/>
      <c r="W115" s="167"/>
      <c r="X115" s="122"/>
      <c r="Y115" s="122"/>
      <c r="Z115" s="167"/>
      <c r="AA115" s="167"/>
      <c r="AB115" s="122"/>
      <c r="AC115" s="122"/>
      <c r="AL115" s="35"/>
      <c r="AM115" s="35"/>
      <c r="AN115" s="35"/>
      <c r="AO115" s="35"/>
      <c r="AP115" s="35"/>
      <c r="AQ115" s="35"/>
      <c r="AR115" s="35"/>
      <c r="AS115" s="35"/>
      <c r="AT115" s="35"/>
    </row>
    <row r="116" spans="1:46" s="56" customFormat="1" ht="15">
      <c r="A116" s="35" t="s">
        <v>306</v>
      </c>
      <c r="B116" s="90" t="s">
        <v>362</v>
      </c>
      <c r="C116" s="168">
        <f t="shared" si="6"/>
        <v>4</v>
      </c>
      <c r="D116" s="168">
        <f t="shared" si="7"/>
        <v>8</v>
      </c>
      <c r="E116" s="167">
        <v>2</v>
      </c>
      <c r="F116" s="167">
        <v>2</v>
      </c>
      <c r="G116" s="169"/>
      <c r="H116" s="169"/>
      <c r="I116" s="167"/>
      <c r="J116" s="167"/>
      <c r="K116" s="122"/>
      <c r="L116" s="122"/>
      <c r="M116" s="167"/>
      <c r="N116" s="167"/>
      <c r="O116" s="122"/>
      <c r="P116" s="122"/>
      <c r="Q116" s="174"/>
      <c r="R116" s="167"/>
      <c r="S116" s="167"/>
      <c r="T116" s="169"/>
      <c r="U116" s="169"/>
      <c r="V116" s="167"/>
      <c r="W116" s="167"/>
      <c r="X116" s="122"/>
      <c r="Y116" s="122"/>
      <c r="Z116" s="167"/>
      <c r="AA116" s="167"/>
      <c r="AB116" s="122"/>
      <c r="AC116" s="122"/>
      <c r="AL116" s="62"/>
      <c r="AM116" s="35"/>
      <c r="AN116" s="35"/>
      <c r="AO116" s="35"/>
      <c r="AP116" s="35"/>
      <c r="AQ116" s="35"/>
      <c r="AR116" s="35"/>
      <c r="AS116" s="35"/>
      <c r="AT116" s="35"/>
    </row>
    <row r="117" spans="1:46" s="56" customFormat="1" ht="15">
      <c r="A117" s="35" t="s">
        <v>187</v>
      </c>
      <c r="B117" s="90" t="s">
        <v>188</v>
      </c>
      <c r="C117" s="168">
        <f t="shared" si="6"/>
        <v>3</v>
      </c>
      <c r="D117" s="168">
        <f t="shared" si="7"/>
        <v>6</v>
      </c>
      <c r="E117" s="167">
        <v>2</v>
      </c>
      <c r="F117" s="167">
        <v>1</v>
      </c>
      <c r="G117" s="169"/>
      <c r="H117" s="169"/>
      <c r="I117" s="167"/>
      <c r="J117" s="167"/>
      <c r="K117" s="122"/>
      <c r="L117" s="122"/>
      <c r="M117" s="167"/>
      <c r="N117" s="167"/>
      <c r="O117" s="122"/>
      <c r="P117" s="122"/>
      <c r="Q117" s="174"/>
      <c r="R117" s="167"/>
      <c r="S117" s="167"/>
      <c r="T117" s="169"/>
      <c r="U117" s="169"/>
      <c r="V117" s="167"/>
      <c r="W117" s="167"/>
      <c r="X117" s="122"/>
      <c r="Y117" s="122"/>
      <c r="Z117" s="167"/>
      <c r="AA117" s="167"/>
      <c r="AB117" s="122"/>
      <c r="AC117" s="122"/>
      <c r="AM117" s="62"/>
      <c r="AN117" s="62"/>
      <c r="AO117" s="62"/>
      <c r="AP117" s="62"/>
      <c r="AQ117" s="62"/>
      <c r="AR117" s="62"/>
      <c r="AS117" s="62"/>
      <c r="AT117" s="62"/>
    </row>
    <row r="118" spans="1:38" s="56" customFormat="1" ht="15">
      <c r="A118" s="35" t="s">
        <v>316</v>
      </c>
      <c r="B118" s="35" t="s">
        <v>56</v>
      </c>
      <c r="C118" s="168">
        <f t="shared" si="6"/>
        <v>3</v>
      </c>
      <c r="D118" s="168">
        <f t="shared" si="7"/>
        <v>6</v>
      </c>
      <c r="E118" s="62">
        <v>2</v>
      </c>
      <c r="F118" s="62">
        <v>1</v>
      </c>
      <c r="G118" s="49"/>
      <c r="H118" s="49"/>
      <c r="I118" s="62"/>
      <c r="J118" s="62"/>
      <c r="M118" s="62"/>
      <c r="N118" s="62"/>
      <c r="Q118" s="173"/>
      <c r="R118" s="62"/>
      <c r="S118" s="62"/>
      <c r="T118" s="49"/>
      <c r="U118" s="49"/>
      <c r="V118" s="62"/>
      <c r="W118" s="62"/>
      <c r="Z118" s="62"/>
      <c r="AA118" s="62"/>
      <c r="AD118" s="141"/>
      <c r="AE118" s="141"/>
      <c r="AF118" s="141"/>
      <c r="AG118" s="141"/>
      <c r="AH118" s="141"/>
      <c r="AI118" s="141"/>
      <c r="AJ118" s="141"/>
      <c r="AK118" s="141"/>
      <c r="AL118" s="35"/>
    </row>
    <row r="119" spans="1:38" s="56" customFormat="1" ht="15">
      <c r="A119" s="35" t="s">
        <v>87</v>
      </c>
      <c r="B119" s="90" t="s">
        <v>88</v>
      </c>
      <c r="C119" s="168">
        <f t="shared" si="6"/>
        <v>3</v>
      </c>
      <c r="D119" s="168">
        <f t="shared" si="7"/>
        <v>6</v>
      </c>
      <c r="E119" s="62"/>
      <c r="F119" s="62"/>
      <c r="G119" s="49">
        <v>1</v>
      </c>
      <c r="H119" s="49"/>
      <c r="I119" s="62">
        <v>2</v>
      </c>
      <c r="J119" s="62"/>
      <c r="M119" s="62"/>
      <c r="N119" s="62"/>
      <c r="Q119" s="173"/>
      <c r="R119" s="62"/>
      <c r="S119" s="62"/>
      <c r="T119" s="49"/>
      <c r="U119" s="49"/>
      <c r="V119" s="62"/>
      <c r="W119" s="62"/>
      <c r="Z119" s="62"/>
      <c r="AA119" s="62"/>
      <c r="AD119" s="141"/>
      <c r="AE119" s="141"/>
      <c r="AF119" s="141"/>
      <c r="AG119" s="141"/>
      <c r="AH119" s="141"/>
      <c r="AI119" s="141"/>
      <c r="AJ119" s="141"/>
      <c r="AK119" s="141"/>
      <c r="AL119" s="35"/>
    </row>
    <row r="120" spans="1:38" s="56" customFormat="1" ht="15">
      <c r="A120" s="35" t="s">
        <v>136</v>
      </c>
      <c r="B120" s="35" t="s">
        <v>137</v>
      </c>
      <c r="C120" s="168">
        <f t="shared" si="6"/>
        <v>3</v>
      </c>
      <c r="D120" s="168">
        <f t="shared" si="7"/>
        <v>6</v>
      </c>
      <c r="E120" s="167">
        <v>2</v>
      </c>
      <c r="F120" s="167">
        <v>1</v>
      </c>
      <c r="G120" s="169"/>
      <c r="H120" s="169"/>
      <c r="I120" s="167"/>
      <c r="J120" s="167"/>
      <c r="K120" s="122"/>
      <c r="L120" s="122"/>
      <c r="M120" s="167"/>
      <c r="N120" s="167"/>
      <c r="O120" s="122"/>
      <c r="P120" s="122"/>
      <c r="Q120" s="173"/>
      <c r="R120" s="167"/>
      <c r="S120" s="167"/>
      <c r="T120" s="169"/>
      <c r="U120" s="169"/>
      <c r="V120" s="167"/>
      <c r="W120" s="167"/>
      <c r="X120" s="122"/>
      <c r="Y120" s="122"/>
      <c r="Z120" s="167"/>
      <c r="AA120" s="167"/>
      <c r="AB120" s="122"/>
      <c r="AC120" s="122"/>
      <c r="AD120" s="141"/>
      <c r="AE120" s="141"/>
      <c r="AF120" s="141"/>
      <c r="AG120" s="141"/>
      <c r="AH120" s="141"/>
      <c r="AI120" s="141"/>
      <c r="AJ120" s="141"/>
      <c r="AK120" s="141"/>
      <c r="AL120" s="35"/>
    </row>
    <row r="121" spans="1:46" s="56" customFormat="1" ht="15">
      <c r="A121" s="35" t="s">
        <v>142</v>
      </c>
      <c r="B121" s="90" t="s">
        <v>338</v>
      </c>
      <c r="C121" s="168">
        <f t="shared" si="6"/>
        <v>3</v>
      </c>
      <c r="D121" s="168">
        <f t="shared" si="7"/>
        <v>6</v>
      </c>
      <c r="E121" s="170">
        <v>2</v>
      </c>
      <c r="F121" s="170">
        <v>1</v>
      </c>
      <c r="G121" s="172"/>
      <c r="H121" s="172"/>
      <c r="I121" s="170"/>
      <c r="J121" s="170"/>
      <c r="K121" s="122"/>
      <c r="L121" s="122"/>
      <c r="M121" s="170"/>
      <c r="N121" s="170"/>
      <c r="O121" s="122"/>
      <c r="P121" s="122"/>
      <c r="Q121" s="173"/>
      <c r="R121" s="170"/>
      <c r="S121" s="170"/>
      <c r="T121" s="172"/>
      <c r="U121" s="172"/>
      <c r="V121" s="170"/>
      <c r="W121" s="170"/>
      <c r="X121" s="122"/>
      <c r="Y121" s="122"/>
      <c r="Z121" s="170"/>
      <c r="AA121" s="170"/>
      <c r="AB121" s="122"/>
      <c r="AC121" s="122"/>
      <c r="AD121" s="141"/>
      <c r="AE121" s="141"/>
      <c r="AF121" s="141"/>
      <c r="AG121" s="141"/>
      <c r="AH121" s="141"/>
      <c r="AI121" s="141"/>
      <c r="AJ121" s="141"/>
      <c r="AK121" s="141"/>
      <c r="AL121" s="35"/>
      <c r="AM121" s="62"/>
      <c r="AN121" s="62"/>
      <c r="AO121" s="62"/>
      <c r="AP121" s="62"/>
      <c r="AQ121" s="62"/>
      <c r="AR121" s="62"/>
      <c r="AS121" s="62"/>
      <c r="AT121" s="62"/>
    </row>
    <row r="122" spans="1:46" s="56" customFormat="1" ht="15">
      <c r="A122" s="35" t="s">
        <v>114</v>
      </c>
      <c r="B122" s="35" t="s">
        <v>44</v>
      </c>
      <c r="C122" s="168">
        <f t="shared" si="6"/>
        <v>3</v>
      </c>
      <c r="D122" s="168">
        <f t="shared" si="7"/>
        <v>6</v>
      </c>
      <c r="E122" s="170">
        <v>1</v>
      </c>
      <c r="F122" s="170">
        <v>1</v>
      </c>
      <c r="G122" s="172">
        <v>1</v>
      </c>
      <c r="H122" s="172"/>
      <c r="I122" s="170"/>
      <c r="J122" s="170"/>
      <c r="K122" s="122"/>
      <c r="L122" s="122"/>
      <c r="M122" s="170"/>
      <c r="N122" s="170"/>
      <c r="O122" s="122"/>
      <c r="P122" s="122"/>
      <c r="Q122" s="174"/>
      <c r="R122" s="170"/>
      <c r="S122" s="170"/>
      <c r="T122" s="172"/>
      <c r="U122" s="172"/>
      <c r="V122" s="170"/>
      <c r="W122" s="170"/>
      <c r="X122" s="122"/>
      <c r="Y122" s="122"/>
      <c r="Z122" s="170"/>
      <c r="AA122" s="170"/>
      <c r="AB122" s="122"/>
      <c r="AC122" s="122"/>
      <c r="AL122" s="62"/>
      <c r="AM122" s="35"/>
      <c r="AN122" s="35"/>
      <c r="AO122" s="35"/>
      <c r="AP122" s="35"/>
      <c r="AQ122" s="35"/>
      <c r="AR122" s="35"/>
      <c r="AS122" s="35"/>
      <c r="AT122" s="35"/>
    </row>
    <row r="123" spans="1:46" s="56" customFormat="1" ht="15">
      <c r="A123" s="35" t="s">
        <v>7</v>
      </c>
      <c r="B123" s="90" t="s">
        <v>124</v>
      </c>
      <c r="C123" s="168">
        <f t="shared" si="6"/>
        <v>3</v>
      </c>
      <c r="D123" s="168">
        <f t="shared" si="7"/>
        <v>6</v>
      </c>
      <c r="E123" s="167">
        <v>1</v>
      </c>
      <c r="F123" s="167">
        <v>1</v>
      </c>
      <c r="G123" s="169">
        <v>1</v>
      </c>
      <c r="H123" s="169"/>
      <c r="I123" s="167"/>
      <c r="J123" s="167"/>
      <c r="K123" s="122"/>
      <c r="L123" s="122"/>
      <c r="M123" s="167"/>
      <c r="N123" s="167"/>
      <c r="O123" s="122"/>
      <c r="P123" s="122"/>
      <c r="Q123" s="174"/>
      <c r="R123" s="167"/>
      <c r="S123" s="167"/>
      <c r="T123" s="169"/>
      <c r="U123" s="169"/>
      <c r="V123" s="167"/>
      <c r="W123" s="167"/>
      <c r="X123" s="122"/>
      <c r="Y123" s="122"/>
      <c r="Z123" s="167"/>
      <c r="AA123" s="167"/>
      <c r="AB123" s="122"/>
      <c r="AC123" s="122"/>
      <c r="AL123" s="62"/>
      <c r="AM123" s="35"/>
      <c r="AN123" s="35"/>
      <c r="AO123" s="35"/>
      <c r="AP123" s="35"/>
      <c r="AQ123" s="35"/>
      <c r="AR123" s="35"/>
      <c r="AS123" s="35"/>
      <c r="AT123" s="35"/>
    </row>
    <row r="124" spans="1:46" s="56" customFormat="1" ht="15">
      <c r="A124" s="35" t="s">
        <v>308</v>
      </c>
      <c r="B124" s="90" t="s">
        <v>309</v>
      </c>
      <c r="C124" s="168">
        <f t="shared" si="6"/>
        <v>2</v>
      </c>
      <c r="D124" s="168">
        <f t="shared" si="7"/>
        <v>4</v>
      </c>
      <c r="E124" s="62">
        <v>2</v>
      </c>
      <c r="F124" s="62"/>
      <c r="G124" s="49"/>
      <c r="H124" s="49"/>
      <c r="I124" s="62"/>
      <c r="J124" s="62"/>
      <c r="M124" s="62"/>
      <c r="N124" s="62"/>
      <c r="Q124" s="173"/>
      <c r="R124" s="62"/>
      <c r="S124" s="62"/>
      <c r="T124" s="49"/>
      <c r="U124" s="49"/>
      <c r="V124" s="62"/>
      <c r="W124" s="62"/>
      <c r="Z124" s="62"/>
      <c r="AA124" s="62"/>
      <c r="AD124" s="141"/>
      <c r="AE124" s="141"/>
      <c r="AF124" s="141"/>
      <c r="AG124" s="141"/>
      <c r="AH124" s="141"/>
      <c r="AI124" s="141"/>
      <c r="AJ124" s="141"/>
      <c r="AK124" s="141"/>
      <c r="AM124" s="62"/>
      <c r="AN124" s="62"/>
      <c r="AO124" s="62"/>
      <c r="AP124" s="62"/>
      <c r="AQ124" s="62"/>
      <c r="AR124" s="62"/>
      <c r="AS124" s="62"/>
      <c r="AT124" s="62"/>
    </row>
    <row r="125" spans="1:38" s="56" customFormat="1" ht="15" hidden="1">
      <c r="A125" s="35" t="s">
        <v>190</v>
      </c>
      <c r="B125" s="90" t="s">
        <v>191</v>
      </c>
      <c r="C125" s="168">
        <f t="shared" si="6"/>
        <v>0</v>
      </c>
      <c r="D125" s="168">
        <f t="shared" si="7"/>
        <v>0</v>
      </c>
      <c r="E125" s="62"/>
      <c r="F125" s="62"/>
      <c r="G125" s="49"/>
      <c r="H125" s="49"/>
      <c r="I125" s="62"/>
      <c r="J125" s="62"/>
      <c r="M125" s="62"/>
      <c r="N125" s="62"/>
      <c r="Q125" s="173"/>
      <c r="R125" s="62"/>
      <c r="S125" s="62"/>
      <c r="T125" s="49"/>
      <c r="U125" s="49"/>
      <c r="V125" s="62"/>
      <c r="W125" s="62"/>
      <c r="Z125" s="62"/>
      <c r="AA125" s="62"/>
      <c r="AD125" s="141"/>
      <c r="AE125" s="141"/>
      <c r="AF125" s="141"/>
      <c r="AG125" s="141"/>
      <c r="AH125" s="141"/>
      <c r="AI125" s="141"/>
      <c r="AJ125" s="141"/>
      <c r="AK125" s="141"/>
      <c r="AL125" s="35"/>
    </row>
    <row r="126" spans="1:46" s="56" customFormat="1" ht="15" hidden="1">
      <c r="A126" s="35" t="s">
        <v>142</v>
      </c>
      <c r="B126" s="35" t="s">
        <v>88</v>
      </c>
      <c r="C126" s="168">
        <f t="shared" si="6"/>
        <v>0</v>
      </c>
      <c r="D126" s="168">
        <f t="shared" si="7"/>
        <v>0</v>
      </c>
      <c r="E126" s="170"/>
      <c r="F126" s="170"/>
      <c r="G126" s="172"/>
      <c r="H126" s="172"/>
      <c r="I126" s="170"/>
      <c r="J126" s="170"/>
      <c r="K126" s="122"/>
      <c r="L126" s="122"/>
      <c r="M126" s="170"/>
      <c r="N126" s="170"/>
      <c r="O126" s="122"/>
      <c r="P126" s="122"/>
      <c r="Q126" s="174"/>
      <c r="R126" s="170"/>
      <c r="S126" s="170"/>
      <c r="T126" s="172"/>
      <c r="U126" s="172"/>
      <c r="V126" s="170"/>
      <c r="W126" s="170"/>
      <c r="X126" s="122"/>
      <c r="Y126" s="122"/>
      <c r="Z126" s="170"/>
      <c r="AA126" s="170"/>
      <c r="AB126" s="122"/>
      <c r="AC126" s="122"/>
      <c r="AM126" s="35"/>
      <c r="AN126" s="35"/>
      <c r="AO126" s="35"/>
      <c r="AP126" s="35"/>
      <c r="AQ126" s="35"/>
      <c r="AR126" s="35"/>
      <c r="AS126" s="35"/>
      <c r="AT126" s="35"/>
    </row>
    <row r="127" spans="1:46" s="56" customFormat="1" ht="15" hidden="1">
      <c r="A127" s="35" t="s">
        <v>7</v>
      </c>
      <c r="B127" s="90" t="s">
        <v>212</v>
      </c>
      <c r="C127" s="168">
        <f t="shared" si="6"/>
        <v>0</v>
      </c>
      <c r="D127" s="168">
        <f t="shared" si="7"/>
        <v>0</v>
      </c>
      <c r="E127" s="170"/>
      <c r="F127" s="170"/>
      <c r="G127" s="172"/>
      <c r="H127" s="172"/>
      <c r="I127" s="170"/>
      <c r="J127" s="170"/>
      <c r="K127" s="122"/>
      <c r="L127" s="122"/>
      <c r="M127" s="170"/>
      <c r="N127" s="170"/>
      <c r="O127" s="122"/>
      <c r="P127" s="122"/>
      <c r="Q127" s="174"/>
      <c r="R127" s="170"/>
      <c r="S127" s="170"/>
      <c r="T127" s="172"/>
      <c r="U127" s="172"/>
      <c r="V127" s="170"/>
      <c r="W127" s="170"/>
      <c r="X127" s="122"/>
      <c r="Y127" s="122"/>
      <c r="Z127" s="170"/>
      <c r="AA127" s="170"/>
      <c r="AB127" s="122"/>
      <c r="AC127" s="122"/>
      <c r="AL127" s="62"/>
      <c r="AM127" s="35"/>
      <c r="AN127" s="35"/>
      <c r="AO127" s="35"/>
      <c r="AP127" s="35"/>
      <c r="AQ127" s="35"/>
      <c r="AR127" s="35"/>
      <c r="AS127" s="35"/>
      <c r="AT127" s="35"/>
    </row>
    <row r="128" spans="1:46" s="56" customFormat="1" ht="15" hidden="1">
      <c r="A128" s="35" t="s">
        <v>140</v>
      </c>
      <c r="B128" s="35" t="s">
        <v>163</v>
      </c>
      <c r="C128" s="168">
        <f t="shared" si="6"/>
        <v>0</v>
      </c>
      <c r="D128" s="168">
        <f t="shared" si="7"/>
        <v>0</v>
      </c>
      <c r="E128" s="170"/>
      <c r="F128" s="170"/>
      <c r="G128" s="172"/>
      <c r="H128" s="172"/>
      <c r="I128" s="170"/>
      <c r="J128" s="170"/>
      <c r="K128" s="122"/>
      <c r="L128" s="122"/>
      <c r="M128" s="170"/>
      <c r="N128" s="170"/>
      <c r="O128" s="122"/>
      <c r="P128" s="122"/>
      <c r="Q128" s="173"/>
      <c r="R128" s="170"/>
      <c r="S128" s="170"/>
      <c r="T128" s="172"/>
      <c r="U128" s="172"/>
      <c r="V128" s="170"/>
      <c r="W128" s="170"/>
      <c r="X128" s="122"/>
      <c r="Y128" s="122"/>
      <c r="Z128" s="170"/>
      <c r="AA128" s="170"/>
      <c r="AB128" s="122"/>
      <c r="AC128" s="122"/>
      <c r="AD128" s="141"/>
      <c r="AE128" s="141"/>
      <c r="AF128" s="141"/>
      <c r="AG128" s="141"/>
      <c r="AH128" s="141"/>
      <c r="AI128" s="141"/>
      <c r="AJ128" s="141"/>
      <c r="AK128" s="141"/>
      <c r="AL128" s="35"/>
      <c r="AM128" s="35"/>
      <c r="AN128" s="35"/>
      <c r="AO128" s="35"/>
      <c r="AP128" s="35"/>
      <c r="AQ128" s="35"/>
      <c r="AR128" s="35"/>
      <c r="AS128" s="35"/>
      <c r="AT128" s="35"/>
    </row>
    <row r="129" spans="1:37" s="62" customFormat="1" ht="15" hidden="1">
      <c r="A129" s="35" t="s">
        <v>39</v>
      </c>
      <c r="B129" s="90" t="s">
        <v>318</v>
      </c>
      <c r="C129" s="168">
        <f t="shared" si="6"/>
        <v>0</v>
      </c>
      <c r="D129" s="168">
        <f t="shared" si="7"/>
        <v>0</v>
      </c>
      <c r="E129" s="170"/>
      <c r="F129" s="170"/>
      <c r="G129" s="172"/>
      <c r="H129" s="172"/>
      <c r="I129" s="170"/>
      <c r="J129" s="170"/>
      <c r="K129" s="122"/>
      <c r="L129" s="122"/>
      <c r="M129" s="170"/>
      <c r="N129" s="170"/>
      <c r="O129" s="122"/>
      <c r="P129" s="122"/>
      <c r="Q129" s="174"/>
      <c r="R129" s="170"/>
      <c r="S129" s="170"/>
      <c r="T129" s="172"/>
      <c r="U129" s="172"/>
      <c r="V129" s="170"/>
      <c r="W129" s="170"/>
      <c r="X129" s="122"/>
      <c r="Y129" s="122"/>
      <c r="Z129" s="170"/>
      <c r="AA129" s="170"/>
      <c r="AB129" s="122"/>
      <c r="AC129" s="122"/>
      <c r="AD129" s="56"/>
      <c r="AE129" s="56"/>
      <c r="AF129" s="56"/>
      <c r="AG129" s="56"/>
      <c r="AH129" s="56"/>
      <c r="AI129" s="56"/>
      <c r="AJ129" s="56"/>
      <c r="AK129" s="56"/>
    </row>
    <row r="130" spans="1:46" s="62" customFormat="1" ht="15" hidden="1">
      <c r="A130" s="35" t="s">
        <v>306</v>
      </c>
      <c r="B130" s="90" t="s">
        <v>319</v>
      </c>
      <c r="C130" s="168">
        <f t="shared" si="6"/>
        <v>0</v>
      </c>
      <c r="D130" s="168">
        <f t="shared" si="7"/>
        <v>0</v>
      </c>
      <c r="E130" s="167"/>
      <c r="F130" s="167"/>
      <c r="G130" s="169"/>
      <c r="H130" s="169"/>
      <c r="I130" s="167"/>
      <c r="J130" s="167"/>
      <c r="K130" s="122"/>
      <c r="L130" s="122"/>
      <c r="M130" s="167"/>
      <c r="N130" s="167"/>
      <c r="O130" s="122"/>
      <c r="P130" s="122"/>
      <c r="Q130" s="173"/>
      <c r="R130" s="167"/>
      <c r="S130" s="167"/>
      <c r="T130" s="169"/>
      <c r="U130" s="169"/>
      <c r="V130" s="167"/>
      <c r="W130" s="167"/>
      <c r="X130" s="122"/>
      <c r="Y130" s="122"/>
      <c r="Z130" s="167"/>
      <c r="AA130" s="167"/>
      <c r="AB130" s="122"/>
      <c r="AC130" s="122"/>
      <c r="AD130" s="141"/>
      <c r="AE130" s="141"/>
      <c r="AF130" s="141"/>
      <c r="AG130" s="141"/>
      <c r="AH130" s="141"/>
      <c r="AI130" s="141"/>
      <c r="AJ130" s="141"/>
      <c r="AK130" s="141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6" s="62" customFormat="1" ht="15" hidden="1">
      <c r="A131" s="35" t="s">
        <v>103</v>
      </c>
      <c r="B131" s="90" t="s">
        <v>193</v>
      </c>
      <c r="C131" s="168">
        <f t="shared" si="6"/>
        <v>0</v>
      </c>
      <c r="D131" s="168">
        <f t="shared" si="7"/>
        <v>0</v>
      </c>
      <c r="E131" s="167"/>
      <c r="F131" s="167"/>
      <c r="G131" s="169"/>
      <c r="H131" s="169"/>
      <c r="I131" s="167"/>
      <c r="J131" s="167"/>
      <c r="K131" s="122"/>
      <c r="L131" s="122"/>
      <c r="M131" s="167"/>
      <c r="N131" s="167"/>
      <c r="O131" s="122"/>
      <c r="P131" s="122"/>
      <c r="Q131" s="174"/>
      <c r="R131" s="167"/>
      <c r="S131" s="167"/>
      <c r="T131" s="169"/>
      <c r="U131" s="169"/>
      <c r="V131" s="167"/>
      <c r="W131" s="167"/>
      <c r="X131" s="122"/>
      <c r="Y131" s="122"/>
      <c r="Z131" s="167"/>
      <c r="AA131" s="167"/>
      <c r="AB131" s="122"/>
      <c r="AC131" s="122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</row>
    <row r="132" spans="1:46" s="62" customFormat="1" ht="15" hidden="1">
      <c r="A132" s="35" t="s">
        <v>304</v>
      </c>
      <c r="B132" s="90" t="s">
        <v>305</v>
      </c>
      <c r="C132" s="168">
        <f t="shared" si="6"/>
        <v>0</v>
      </c>
      <c r="D132" s="168">
        <f t="shared" si="7"/>
        <v>0</v>
      </c>
      <c r="G132" s="49"/>
      <c r="H132" s="49"/>
      <c r="K132" s="56"/>
      <c r="L132" s="56"/>
      <c r="O132" s="56"/>
      <c r="P132" s="56"/>
      <c r="Q132" s="173"/>
      <c r="T132" s="49"/>
      <c r="U132" s="49"/>
      <c r="X132" s="56"/>
      <c r="Y132" s="56"/>
      <c r="AB132" s="56"/>
      <c r="AC132" s="56"/>
      <c r="AD132" s="141"/>
      <c r="AE132" s="141"/>
      <c r="AF132" s="141"/>
      <c r="AG132" s="141"/>
      <c r="AH132" s="141"/>
      <c r="AI132" s="141"/>
      <c r="AJ132" s="141"/>
      <c r="AK132" s="141"/>
      <c r="AL132" s="35"/>
      <c r="AM132" s="56"/>
      <c r="AN132" s="56"/>
      <c r="AO132" s="56"/>
      <c r="AP132" s="56"/>
      <c r="AQ132" s="56"/>
      <c r="AR132" s="56"/>
      <c r="AS132" s="56"/>
      <c r="AT132" s="56"/>
    </row>
    <row r="133" spans="1:46" s="62" customFormat="1" ht="15" hidden="1">
      <c r="A133" s="35" t="s">
        <v>142</v>
      </c>
      <c r="B133" s="90" t="s">
        <v>143</v>
      </c>
      <c r="C133" s="168">
        <f t="shared" si="6"/>
        <v>0</v>
      </c>
      <c r="D133" s="168">
        <f t="shared" si="7"/>
        <v>0</v>
      </c>
      <c r="E133" s="167"/>
      <c r="F133" s="167"/>
      <c r="G133" s="169"/>
      <c r="H133" s="169"/>
      <c r="I133" s="167"/>
      <c r="J133" s="167"/>
      <c r="K133" s="122"/>
      <c r="L133" s="122"/>
      <c r="M133" s="167"/>
      <c r="N133" s="167"/>
      <c r="O133" s="122"/>
      <c r="P133" s="122"/>
      <c r="Q133" s="173"/>
      <c r="R133" s="167"/>
      <c r="S133" s="167"/>
      <c r="T133" s="169"/>
      <c r="U133" s="169"/>
      <c r="V133" s="167"/>
      <c r="W133" s="167"/>
      <c r="X133" s="122"/>
      <c r="Y133" s="122"/>
      <c r="Z133" s="167"/>
      <c r="AA133" s="167"/>
      <c r="AB133" s="122"/>
      <c r="AC133" s="122"/>
      <c r="AD133" s="141"/>
      <c r="AE133" s="141"/>
      <c r="AF133" s="141"/>
      <c r="AG133" s="141"/>
      <c r="AH133" s="141"/>
      <c r="AI133" s="141"/>
      <c r="AJ133" s="141"/>
      <c r="AK133" s="141"/>
      <c r="AL133" s="35"/>
      <c r="AM133" s="56"/>
      <c r="AN133" s="56"/>
      <c r="AO133" s="56"/>
      <c r="AP133" s="56"/>
      <c r="AQ133" s="56"/>
      <c r="AR133" s="56"/>
      <c r="AS133" s="56"/>
      <c r="AT133" s="56"/>
    </row>
    <row r="134" spans="1:46" s="62" customFormat="1" ht="15" hidden="1">
      <c r="A134" s="35" t="s">
        <v>176</v>
      </c>
      <c r="B134" s="90" t="s">
        <v>160</v>
      </c>
      <c r="C134" s="168">
        <f t="shared" si="6"/>
        <v>0</v>
      </c>
      <c r="D134" s="168">
        <f t="shared" si="7"/>
        <v>0</v>
      </c>
      <c r="E134" s="167"/>
      <c r="F134" s="167"/>
      <c r="G134" s="169"/>
      <c r="H134" s="169"/>
      <c r="I134" s="167"/>
      <c r="J134" s="167"/>
      <c r="K134" s="122"/>
      <c r="L134" s="122"/>
      <c r="M134" s="167"/>
      <c r="N134" s="167"/>
      <c r="O134" s="122"/>
      <c r="P134" s="122"/>
      <c r="Q134" s="174"/>
      <c r="R134" s="167"/>
      <c r="S134" s="167"/>
      <c r="T134" s="169"/>
      <c r="U134" s="169"/>
      <c r="V134" s="167"/>
      <c r="W134" s="167"/>
      <c r="X134" s="122"/>
      <c r="Y134" s="122"/>
      <c r="Z134" s="167"/>
      <c r="AA134" s="167"/>
      <c r="AB134" s="122"/>
      <c r="AC134" s="122"/>
      <c r="AD134" s="56"/>
      <c r="AE134" s="56"/>
      <c r="AF134" s="56"/>
      <c r="AG134" s="56"/>
      <c r="AH134" s="56"/>
      <c r="AI134" s="56"/>
      <c r="AJ134" s="56"/>
      <c r="AK134" s="56"/>
      <c r="AM134" s="56"/>
      <c r="AN134" s="56"/>
      <c r="AO134" s="56"/>
      <c r="AP134" s="56"/>
      <c r="AQ134" s="56"/>
      <c r="AR134" s="56"/>
      <c r="AS134" s="56"/>
      <c r="AT134" s="56"/>
    </row>
    <row r="135" spans="1:46" s="62" customFormat="1" ht="15" hidden="1">
      <c r="A135" s="35" t="s">
        <v>325</v>
      </c>
      <c r="B135" s="35" t="s">
        <v>307</v>
      </c>
      <c r="C135" s="168">
        <f t="shared" si="6"/>
        <v>0</v>
      </c>
      <c r="D135" s="168">
        <f t="shared" si="7"/>
        <v>0</v>
      </c>
      <c r="G135" s="49"/>
      <c r="H135" s="49"/>
      <c r="K135" s="56"/>
      <c r="L135" s="56"/>
      <c r="O135" s="56"/>
      <c r="P135" s="56"/>
      <c r="Q135" s="173"/>
      <c r="T135" s="49"/>
      <c r="U135" s="49"/>
      <c r="X135" s="56"/>
      <c r="Y135" s="56"/>
      <c r="AB135" s="56"/>
      <c r="AC135" s="56"/>
      <c r="AD135" s="141"/>
      <c r="AE135" s="141"/>
      <c r="AF135" s="141"/>
      <c r="AG135" s="141"/>
      <c r="AH135" s="141"/>
      <c r="AI135" s="141"/>
      <c r="AJ135" s="141"/>
      <c r="AK135" s="141"/>
      <c r="AL135" s="35"/>
      <c r="AM135" s="56"/>
      <c r="AN135" s="56"/>
      <c r="AO135" s="56"/>
      <c r="AP135" s="56"/>
      <c r="AQ135" s="56"/>
      <c r="AR135" s="56"/>
      <c r="AS135" s="56"/>
      <c r="AT135" s="56"/>
    </row>
    <row r="136" spans="1:46" s="62" customFormat="1" ht="15" hidden="1">
      <c r="A136" s="35" t="s">
        <v>310</v>
      </c>
      <c r="B136" s="35" t="s">
        <v>56</v>
      </c>
      <c r="C136" s="168">
        <f t="shared" si="6"/>
        <v>0</v>
      </c>
      <c r="D136" s="168">
        <f t="shared" si="7"/>
        <v>0</v>
      </c>
      <c r="G136" s="49"/>
      <c r="H136" s="49"/>
      <c r="K136" s="56"/>
      <c r="L136" s="56"/>
      <c r="O136" s="56"/>
      <c r="P136" s="56"/>
      <c r="Q136" s="173"/>
      <c r="T136" s="49"/>
      <c r="U136" s="49"/>
      <c r="X136" s="56"/>
      <c r="Y136" s="56"/>
      <c r="AB136" s="56"/>
      <c r="AC136" s="56"/>
      <c r="AD136" s="141"/>
      <c r="AE136" s="141"/>
      <c r="AF136" s="141"/>
      <c r="AG136" s="141"/>
      <c r="AH136" s="141"/>
      <c r="AI136" s="141"/>
      <c r="AJ136" s="141"/>
      <c r="AK136" s="141"/>
      <c r="AL136" s="35"/>
      <c r="AM136" s="56"/>
      <c r="AN136" s="56"/>
      <c r="AO136" s="56"/>
      <c r="AP136" s="56"/>
      <c r="AQ136" s="56"/>
      <c r="AR136" s="56"/>
      <c r="AS136" s="56"/>
      <c r="AT136" s="56"/>
    </row>
    <row r="137" spans="1:46" s="62" customFormat="1" ht="15" hidden="1">
      <c r="A137" s="35" t="s">
        <v>306</v>
      </c>
      <c r="B137" s="90" t="s">
        <v>335</v>
      </c>
      <c r="C137" s="168">
        <f t="shared" si="6"/>
        <v>0</v>
      </c>
      <c r="D137" s="168">
        <f t="shared" si="7"/>
        <v>0</v>
      </c>
      <c r="E137" s="167"/>
      <c r="F137" s="167"/>
      <c r="G137" s="169"/>
      <c r="H137" s="169"/>
      <c r="I137" s="167"/>
      <c r="J137" s="167"/>
      <c r="K137" s="122"/>
      <c r="L137" s="122"/>
      <c r="M137" s="167"/>
      <c r="N137" s="167"/>
      <c r="O137" s="122"/>
      <c r="P137" s="122"/>
      <c r="Q137" s="174"/>
      <c r="R137" s="167"/>
      <c r="S137" s="167"/>
      <c r="T137" s="169"/>
      <c r="U137" s="169"/>
      <c r="V137" s="167"/>
      <c r="W137" s="167"/>
      <c r="X137" s="122"/>
      <c r="Y137" s="122"/>
      <c r="Z137" s="167"/>
      <c r="AA137" s="167"/>
      <c r="AB137" s="122"/>
      <c r="AC137" s="122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</row>
    <row r="138" spans="1:46" s="62" customFormat="1" ht="15" hidden="1">
      <c r="A138" s="35" t="s">
        <v>306</v>
      </c>
      <c r="B138" s="90" t="s">
        <v>307</v>
      </c>
      <c r="C138" s="168">
        <f t="shared" si="6"/>
        <v>0</v>
      </c>
      <c r="D138" s="168">
        <f t="shared" si="7"/>
        <v>0</v>
      </c>
      <c r="E138" s="167"/>
      <c r="F138" s="167"/>
      <c r="G138" s="169"/>
      <c r="H138" s="169"/>
      <c r="I138" s="167"/>
      <c r="J138" s="167"/>
      <c r="K138" s="122"/>
      <c r="L138" s="122"/>
      <c r="M138" s="167"/>
      <c r="N138" s="167"/>
      <c r="O138" s="122"/>
      <c r="P138" s="122"/>
      <c r="Q138" s="174"/>
      <c r="R138" s="167"/>
      <c r="S138" s="167"/>
      <c r="T138" s="169"/>
      <c r="U138" s="169"/>
      <c r="V138" s="167"/>
      <c r="W138" s="167"/>
      <c r="X138" s="122"/>
      <c r="Y138" s="122"/>
      <c r="Z138" s="167"/>
      <c r="AA138" s="167"/>
      <c r="AB138" s="122"/>
      <c r="AC138" s="122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</row>
    <row r="139" spans="1:46" s="62" customFormat="1" ht="15" hidden="1">
      <c r="A139" s="35" t="s">
        <v>28</v>
      </c>
      <c r="B139" s="90" t="s">
        <v>121</v>
      </c>
      <c r="C139" s="168">
        <f t="shared" si="6"/>
        <v>0</v>
      </c>
      <c r="D139" s="168">
        <f t="shared" si="7"/>
        <v>0</v>
      </c>
      <c r="E139" s="167"/>
      <c r="F139" s="167"/>
      <c r="G139" s="169"/>
      <c r="H139" s="169"/>
      <c r="I139" s="167"/>
      <c r="J139" s="167"/>
      <c r="K139" s="122"/>
      <c r="L139" s="122"/>
      <c r="M139" s="167"/>
      <c r="N139" s="167"/>
      <c r="O139" s="122"/>
      <c r="P139" s="122"/>
      <c r="Q139" s="174"/>
      <c r="R139" s="167"/>
      <c r="S139" s="167"/>
      <c r="T139" s="169"/>
      <c r="U139" s="169"/>
      <c r="V139" s="167"/>
      <c r="W139" s="167"/>
      <c r="X139" s="122"/>
      <c r="Y139" s="122"/>
      <c r="Z139" s="167"/>
      <c r="AA139" s="167"/>
      <c r="AB139" s="122"/>
      <c r="AC139" s="122"/>
      <c r="AD139" s="56"/>
      <c r="AE139" s="56"/>
      <c r="AF139" s="56"/>
      <c r="AG139" s="56"/>
      <c r="AH139" s="56"/>
      <c r="AI139" s="56"/>
      <c r="AJ139" s="56"/>
      <c r="AK139" s="56"/>
      <c r="AL139" s="35"/>
      <c r="AM139" s="56"/>
      <c r="AN139" s="56"/>
      <c r="AO139" s="56"/>
      <c r="AP139" s="56"/>
      <c r="AQ139" s="56"/>
      <c r="AR139" s="56"/>
      <c r="AS139" s="56"/>
      <c r="AT139" s="56"/>
    </row>
    <row r="140" spans="1:37" s="62" customFormat="1" ht="15" hidden="1">
      <c r="A140" s="35" t="s">
        <v>5</v>
      </c>
      <c r="B140" s="35" t="s">
        <v>75</v>
      </c>
      <c r="C140" s="168">
        <f t="shared" si="6"/>
        <v>0</v>
      </c>
      <c r="D140" s="168">
        <f t="shared" si="7"/>
        <v>0</v>
      </c>
      <c r="E140" s="167"/>
      <c r="F140" s="167"/>
      <c r="G140" s="169"/>
      <c r="H140" s="169"/>
      <c r="I140" s="167"/>
      <c r="J140" s="167"/>
      <c r="K140" s="122"/>
      <c r="L140" s="122"/>
      <c r="M140" s="167"/>
      <c r="N140" s="167"/>
      <c r="O140" s="122"/>
      <c r="P140" s="122"/>
      <c r="Q140" s="173"/>
      <c r="R140" s="167"/>
      <c r="S140" s="167"/>
      <c r="T140" s="169"/>
      <c r="U140" s="169"/>
      <c r="V140" s="167"/>
      <c r="W140" s="167"/>
      <c r="X140" s="122"/>
      <c r="Y140" s="122"/>
      <c r="Z140" s="167"/>
      <c r="AA140" s="167"/>
      <c r="AB140" s="122"/>
      <c r="AC140" s="122"/>
      <c r="AD140" s="141"/>
      <c r="AE140" s="141"/>
      <c r="AF140" s="141"/>
      <c r="AG140" s="141"/>
      <c r="AH140" s="141"/>
      <c r="AI140" s="141"/>
      <c r="AJ140" s="141"/>
      <c r="AK140" s="141"/>
    </row>
    <row r="141" spans="1:37" s="62" customFormat="1" ht="15" hidden="1">
      <c r="A141" s="35" t="s">
        <v>48</v>
      </c>
      <c r="B141" s="90" t="s">
        <v>124</v>
      </c>
      <c r="C141" s="168">
        <f aca="true" t="shared" si="8" ref="C141:C165">SUM(E141:AC141)</f>
        <v>0</v>
      </c>
      <c r="D141" s="168">
        <f aca="true" t="shared" si="9" ref="D141:D165">C141*2</f>
        <v>0</v>
      </c>
      <c r="E141" s="167"/>
      <c r="F141" s="167"/>
      <c r="G141" s="169"/>
      <c r="H141" s="169"/>
      <c r="I141" s="167"/>
      <c r="J141" s="167"/>
      <c r="K141" s="122"/>
      <c r="L141" s="122"/>
      <c r="M141" s="167"/>
      <c r="N141" s="167"/>
      <c r="O141" s="122"/>
      <c r="P141" s="122"/>
      <c r="Q141" s="174"/>
      <c r="R141" s="167"/>
      <c r="S141" s="167"/>
      <c r="T141" s="169"/>
      <c r="U141" s="169"/>
      <c r="V141" s="167"/>
      <c r="W141" s="167"/>
      <c r="X141" s="122"/>
      <c r="Y141" s="122"/>
      <c r="Z141" s="167"/>
      <c r="AA141" s="167"/>
      <c r="AB141" s="122"/>
      <c r="AC141" s="122"/>
      <c r="AD141" s="56"/>
      <c r="AE141" s="56"/>
      <c r="AF141" s="56"/>
      <c r="AG141" s="56"/>
      <c r="AH141" s="56"/>
      <c r="AI141" s="56"/>
      <c r="AJ141" s="56"/>
      <c r="AK141" s="56"/>
    </row>
    <row r="142" spans="1:38" s="62" customFormat="1" ht="15" hidden="1">
      <c r="A142" s="35" t="s">
        <v>213</v>
      </c>
      <c r="B142" s="90" t="s">
        <v>214</v>
      </c>
      <c r="C142" s="168">
        <f t="shared" si="8"/>
        <v>0</v>
      </c>
      <c r="D142" s="168">
        <f t="shared" si="9"/>
        <v>0</v>
      </c>
      <c r="E142" s="167"/>
      <c r="F142" s="167"/>
      <c r="G142" s="169"/>
      <c r="H142" s="169"/>
      <c r="I142" s="167"/>
      <c r="J142" s="167"/>
      <c r="K142" s="122"/>
      <c r="L142" s="122"/>
      <c r="M142" s="167"/>
      <c r="N142" s="167"/>
      <c r="O142" s="122"/>
      <c r="P142" s="122"/>
      <c r="Q142" s="173"/>
      <c r="R142" s="167"/>
      <c r="S142" s="167"/>
      <c r="T142" s="169"/>
      <c r="U142" s="169"/>
      <c r="V142" s="167"/>
      <c r="W142" s="167"/>
      <c r="X142" s="122"/>
      <c r="Y142" s="122"/>
      <c r="Z142" s="167"/>
      <c r="AA142" s="167"/>
      <c r="AB142" s="122"/>
      <c r="AC142" s="122"/>
      <c r="AD142" s="141"/>
      <c r="AE142" s="141"/>
      <c r="AF142" s="141"/>
      <c r="AG142" s="141"/>
      <c r="AH142" s="141"/>
      <c r="AI142" s="141"/>
      <c r="AJ142" s="141"/>
      <c r="AK142" s="141"/>
      <c r="AL142" s="56"/>
    </row>
    <row r="143" spans="1:38" s="62" customFormat="1" ht="15" hidden="1">
      <c r="A143" s="35" t="s">
        <v>221</v>
      </c>
      <c r="B143" s="90" t="s">
        <v>222</v>
      </c>
      <c r="C143" s="168">
        <f t="shared" si="8"/>
        <v>0</v>
      </c>
      <c r="D143" s="168">
        <f t="shared" si="9"/>
        <v>0</v>
      </c>
      <c r="E143" s="167"/>
      <c r="F143" s="167"/>
      <c r="G143" s="169"/>
      <c r="H143" s="169"/>
      <c r="I143" s="167"/>
      <c r="J143" s="167"/>
      <c r="K143" s="122"/>
      <c r="L143" s="122"/>
      <c r="M143" s="167"/>
      <c r="N143" s="167"/>
      <c r="O143" s="122"/>
      <c r="P143" s="122"/>
      <c r="Q143" s="174"/>
      <c r="R143" s="167"/>
      <c r="S143" s="167"/>
      <c r="T143" s="169"/>
      <c r="U143" s="169"/>
      <c r="V143" s="167"/>
      <c r="W143" s="167"/>
      <c r="X143" s="122"/>
      <c r="Y143" s="122"/>
      <c r="Z143" s="167"/>
      <c r="AA143" s="167"/>
      <c r="AB143" s="122"/>
      <c r="AC143" s="122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8" s="62" customFormat="1" ht="15" hidden="1">
      <c r="A144" s="35" t="s">
        <v>254</v>
      </c>
      <c r="B144" s="90" t="s">
        <v>255</v>
      </c>
      <c r="C144" s="168">
        <f t="shared" si="8"/>
        <v>0</v>
      </c>
      <c r="D144" s="168">
        <f t="shared" si="9"/>
        <v>0</v>
      </c>
      <c r="E144" s="167"/>
      <c r="F144" s="167"/>
      <c r="G144" s="169"/>
      <c r="H144" s="169"/>
      <c r="I144" s="167"/>
      <c r="J144" s="167"/>
      <c r="K144" s="122"/>
      <c r="L144" s="122"/>
      <c r="M144" s="167"/>
      <c r="N144" s="167"/>
      <c r="O144" s="122"/>
      <c r="P144" s="122"/>
      <c r="Q144" s="174"/>
      <c r="R144" s="167"/>
      <c r="S144" s="167"/>
      <c r="T144" s="169"/>
      <c r="U144" s="169"/>
      <c r="V144" s="167"/>
      <c r="W144" s="167"/>
      <c r="X144" s="122"/>
      <c r="Y144" s="122"/>
      <c r="Z144" s="167"/>
      <c r="AA144" s="167"/>
      <c r="AB144" s="122"/>
      <c r="AC144" s="122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1:38" s="62" customFormat="1" ht="15" hidden="1">
      <c r="A145" s="35" t="s">
        <v>316</v>
      </c>
      <c r="B145" s="90" t="s">
        <v>317</v>
      </c>
      <c r="C145" s="168">
        <f t="shared" si="8"/>
        <v>0</v>
      </c>
      <c r="D145" s="168">
        <f t="shared" si="9"/>
        <v>0</v>
      </c>
      <c r="E145" s="167"/>
      <c r="F145" s="167"/>
      <c r="G145" s="169"/>
      <c r="H145" s="169"/>
      <c r="I145" s="167"/>
      <c r="J145" s="167"/>
      <c r="K145" s="122"/>
      <c r="L145" s="122"/>
      <c r="M145" s="167"/>
      <c r="N145" s="167"/>
      <c r="O145" s="122"/>
      <c r="P145" s="122"/>
      <c r="Q145" s="173"/>
      <c r="R145" s="167"/>
      <c r="S145" s="167"/>
      <c r="T145" s="169"/>
      <c r="U145" s="169"/>
      <c r="V145" s="167"/>
      <c r="W145" s="167"/>
      <c r="X145" s="122"/>
      <c r="Y145" s="122"/>
      <c r="Z145" s="167"/>
      <c r="AA145" s="167"/>
      <c r="AB145" s="122"/>
      <c r="AC145" s="122"/>
      <c r="AD145" s="141"/>
      <c r="AE145" s="141"/>
      <c r="AF145" s="141"/>
      <c r="AG145" s="141"/>
      <c r="AH145" s="141"/>
      <c r="AI145" s="141"/>
      <c r="AJ145" s="141"/>
      <c r="AK145" s="141"/>
      <c r="AL145" s="35"/>
    </row>
    <row r="146" spans="1:38" s="62" customFormat="1" ht="15" hidden="1">
      <c r="A146" s="35" t="s">
        <v>7</v>
      </c>
      <c r="B146" s="90" t="s">
        <v>162</v>
      </c>
      <c r="C146" s="168">
        <f t="shared" si="8"/>
        <v>0</v>
      </c>
      <c r="D146" s="168">
        <f t="shared" si="9"/>
        <v>0</v>
      </c>
      <c r="E146" s="167"/>
      <c r="F146" s="167"/>
      <c r="G146" s="169"/>
      <c r="H146" s="169"/>
      <c r="I146" s="167"/>
      <c r="J146" s="167"/>
      <c r="K146" s="122"/>
      <c r="L146" s="122"/>
      <c r="M146" s="167"/>
      <c r="N146" s="167"/>
      <c r="O146" s="122"/>
      <c r="P146" s="122"/>
      <c r="Q146" s="174"/>
      <c r="R146" s="167"/>
      <c r="S146" s="167"/>
      <c r="T146" s="169"/>
      <c r="U146" s="169"/>
      <c r="V146" s="167"/>
      <c r="W146" s="167"/>
      <c r="X146" s="122"/>
      <c r="Y146" s="122"/>
      <c r="Z146" s="167"/>
      <c r="AA146" s="167"/>
      <c r="AB146" s="122"/>
      <c r="AC146" s="122"/>
      <c r="AD146" s="56"/>
      <c r="AE146" s="56"/>
      <c r="AF146" s="56"/>
      <c r="AG146" s="56"/>
      <c r="AH146" s="56"/>
      <c r="AI146" s="56"/>
      <c r="AJ146" s="56"/>
      <c r="AK146" s="56"/>
      <c r="AL146" s="56"/>
    </row>
    <row r="147" spans="1:37" s="62" customFormat="1" ht="15" hidden="1">
      <c r="A147" s="35" t="s">
        <v>231</v>
      </c>
      <c r="B147" s="90" t="s">
        <v>232</v>
      </c>
      <c r="C147" s="168">
        <f t="shared" si="8"/>
        <v>0</v>
      </c>
      <c r="D147" s="168">
        <f t="shared" si="9"/>
        <v>0</v>
      </c>
      <c r="E147" s="167"/>
      <c r="F147" s="167"/>
      <c r="G147" s="169"/>
      <c r="H147" s="169"/>
      <c r="I147" s="167"/>
      <c r="J147" s="167"/>
      <c r="K147" s="122"/>
      <c r="L147" s="122"/>
      <c r="M147" s="167"/>
      <c r="N147" s="167"/>
      <c r="O147" s="122"/>
      <c r="P147" s="122"/>
      <c r="Q147" s="174"/>
      <c r="R147" s="167"/>
      <c r="S147" s="167"/>
      <c r="T147" s="169"/>
      <c r="U147" s="169"/>
      <c r="V147" s="167"/>
      <c r="W147" s="167"/>
      <c r="X147" s="122"/>
      <c r="Y147" s="122"/>
      <c r="Z147" s="167"/>
      <c r="AA147" s="167"/>
      <c r="AB147" s="122"/>
      <c r="AC147" s="122"/>
      <c r="AD147" s="56"/>
      <c r="AE147" s="56"/>
      <c r="AF147" s="56"/>
      <c r="AG147" s="56"/>
      <c r="AH147" s="56"/>
      <c r="AI147" s="56"/>
      <c r="AJ147" s="56"/>
      <c r="AK147" s="56"/>
    </row>
    <row r="148" spans="1:38" s="62" customFormat="1" ht="15" hidden="1">
      <c r="A148" s="35" t="s">
        <v>144</v>
      </c>
      <c r="B148" s="90" t="s">
        <v>162</v>
      </c>
      <c r="C148" s="168">
        <f t="shared" si="8"/>
        <v>0</v>
      </c>
      <c r="D148" s="168">
        <f t="shared" si="9"/>
        <v>0</v>
      </c>
      <c r="E148" s="167"/>
      <c r="F148" s="167"/>
      <c r="G148" s="169"/>
      <c r="H148" s="169"/>
      <c r="I148" s="167"/>
      <c r="J148" s="167"/>
      <c r="K148" s="122"/>
      <c r="L148" s="122"/>
      <c r="M148" s="167"/>
      <c r="N148" s="167"/>
      <c r="O148" s="122"/>
      <c r="P148" s="122"/>
      <c r="Q148" s="173"/>
      <c r="R148" s="167"/>
      <c r="S148" s="167"/>
      <c r="T148" s="169"/>
      <c r="U148" s="169"/>
      <c r="V148" s="167"/>
      <c r="W148" s="167"/>
      <c r="X148" s="122"/>
      <c r="Y148" s="122"/>
      <c r="Z148" s="167"/>
      <c r="AA148" s="167"/>
      <c r="AB148" s="122"/>
      <c r="AC148" s="122"/>
      <c r="AD148" s="141"/>
      <c r="AE148" s="141"/>
      <c r="AF148" s="141"/>
      <c r="AG148" s="141"/>
      <c r="AH148" s="141"/>
      <c r="AI148" s="141"/>
      <c r="AJ148" s="141"/>
      <c r="AK148" s="141"/>
      <c r="AL148" s="35"/>
    </row>
    <row r="149" spans="1:38" s="62" customFormat="1" ht="15" hidden="1">
      <c r="A149" s="35" t="s">
        <v>339</v>
      </c>
      <c r="B149" s="90" t="s">
        <v>340</v>
      </c>
      <c r="C149" s="168">
        <f t="shared" si="8"/>
        <v>0</v>
      </c>
      <c r="D149" s="168">
        <f t="shared" si="9"/>
        <v>0</v>
      </c>
      <c r="E149" s="167"/>
      <c r="F149" s="167"/>
      <c r="G149" s="169"/>
      <c r="H149" s="169"/>
      <c r="I149" s="167"/>
      <c r="J149" s="167"/>
      <c r="K149" s="122"/>
      <c r="L149" s="122"/>
      <c r="M149" s="167"/>
      <c r="N149" s="167"/>
      <c r="O149" s="122"/>
      <c r="P149" s="122"/>
      <c r="Q149" s="174"/>
      <c r="R149" s="167"/>
      <c r="S149" s="167"/>
      <c r="T149" s="169"/>
      <c r="U149" s="169"/>
      <c r="V149" s="167"/>
      <c r="W149" s="167"/>
      <c r="X149" s="122"/>
      <c r="Y149" s="122"/>
      <c r="Z149" s="167"/>
      <c r="AA149" s="167"/>
      <c r="AB149" s="122"/>
      <c r="AC149" s="122"/>
      <c r="AD149" s="56"/>
      <c r="AE149" s="56"/>
      <c r="AF149" s="56"/>
      <c r="AG149" s="56"/>
      <c r="AH149" s="56"/>
      <c r="AI149" s="56"/>
      <c r="AJ149" s="56"/>
      <c r="AK149" s="56"/>
      <c r="AL149" s="56"/>
    </row>
    <row r="150" spans="1:38" s="62" customFormat="1" ht="15" hidden="1">
      <c r="A150" s="35" t="s">
        <v>337</v>
      </c>
      <c r="B150" s="90" t="s">
        <v>336</v>
      </c>
      <c r="C150" s="168">
        <f t="shared" si="8"/>
        <v>0</v>
      </c>
      <c r="D150" s="168">
        <f t="shared" si="9"/>
        <v>0</v>
      </c>
      <c r="E150" s="170"/>
      <c r="F150" s="170"/>
      <c r="G150" s="172"/>
      <c r="H150" s="172"/>
      <c r="I150" s="170"/>
      <c r="J150" s="170"/>
      <c r="K150" s="122"/>
      <c r="L150" s="122"/>
      <c r="M150" s="170"/>
      <c r="N150" s="170"/>
      <c r="O150" s="122"/>
      <c r="P150" s="122"/>
      <c r="Q150" s="174"/>
      <c r="R150" s="170"/>
      <c r="S150" s="170"/>
      <c r="T150" s="172"/>
      <c r="U150" s="172"/>
      <c r="V150" s="170"/>
      <c r="W150" s="170"/>
      <c r="X150" s="122"/>
      <c r="Y150" s="122"/>
      <c r="Z150" s="170"/>
      <c r="AA150" s="170"/>
      <c r="AB150" s="122"/>
      <c r="AC150" s="122"/>
      <c r="AD150" s="56"/>
      <c r="AE150" s="56"/>
      <c r="AF150" s="56"/>
      <c r="AG150" s="56"/>
      <c r="AH150" s="56"/>
      <c r="AI150" s="56"/>
      <c r="AJ150" s="56"/>
      <c r="AK150" s="56"/>
      <c r="AL150" s="35"/>
    </row>
    <row r="151" spans="1:38" s="62" customFormat="1" ht="15" hidden="1">
      <c r="A151" s="35" t="s">
        <v>4</v>
      </c>
      <c r="B151" s="90" t="s">
        <v>73</v>
      </c>
      <c r="C151" s="168">
        <f t="shared" si="8"/>
        <v>0</v>
      </c>
      <c r="D151" s="168">
        <f t="shared" si="9"/>
        <v>0</v>
      </c>
      <c r="E151" s="167"/>
      <c r="F151" s="167"/>
      <c r="G151" s="169"/>
      <c r="H151" s="169"/>
      <c r="I151" s="167"/>
      <c r="J151" s="167"/>
      <c r="K151" s="122"/>
      <c r="L151" s="122"/>
      <c r="M151" s="167"/>
      <c r="N151" s="167"/>
      <c r="O151" s="122"/>
      <c r="P151" s="122"/>
      <c r="Q151" s="174"/>
      <c r="R151" s="167"/>
      <c r="S151" s="167"/>
      <c r="T151" s="169"/>
      <c r="U151" s="169"/>
      <c r="V151" s="167"/>
      <c r="W151" s="167"/>
      <c r="X151" s="122"/>
      <c r="Y151" s="122"/>
      <c r="Z151" s="167"/>
      <c r="AA151" s="167"/>
      <c r="AB151" s="122"/>
      <c r="AC151" s="122"/>
      <c r="AD151" s="56"/>
      <c r="AE151" s="56"/>
      <c r="AF151" s="56"/>
      <c r="AG151" s="56"/>
      <c r="AH151" s="56"/>
      <c r="AI151" s="56"/>
      <c r="AJ151" s="56"/>
      <c r="AK151" s="56"/>
      <c r="AL151" s="56"/>
    </row>
    <row r="152" spans="1:46" ht="15" hidden="1">
      <c r="A152" s="35" t="s">
        <v>87</v>
      </c>
      <c r="B152" s="35" t="s">
        <v>143</v>
      </c>
      <c r="C152" s="168">
        <f t="shared" si="8"/>
        <v>0</v>
      </c>
      <c r="D152" s="168">
        <f t="shared" si="9"/>
        <v>0</v>
      </c>
      <c r="E152" s="167"/>
      <c r="F152" s="167"/>
      <c r="G152" s="169"/>
      <c r="H152" s="169"/>
      <c r="I152" s="167"/>
      <c r="J152" s="167"/>
      <c r="K152" s="122"/>
      <c r="L152" s="122"/>
      <c r="M152" s="167"/>
      <c r="N152" s="167"/>
      <c r="O152" s="122"/>
      <c r="P152" s="122"/>
      <c r="Q152" s="174"/>
      <c r="R152" s="167"/>
      <c r="S152" s="167"/>
      <c r="T152" s="169"/>
      <c r="U152" s="169"/>
      <c r="V152" s="167"/>
      <c r="W152" s="167"/>
      <c r="X152" s="122"/>
      <c r="Y152" s="122"/>
      <c r="Z152" s="167"/>
      <c r="AA152" s="167"/>
      <c r="AB152" s="122"/>
      <c r="AC152" s="122"/>
      <c r="AD152" s="56"/>
      <c r="AE152" s="56"/>
      <c r="AF152" s="56"/>
      <c r="AG152" s="56"/>
      <c r="AH152" s="56"/>
      <c r="AI152" s="56"/>
      <c r="AJ152" s="56"/>
      <c r="AK152" s="56"/>
      <c r="AL152" s="56"/>
      <c r="AM152" s="62"/>
      <c r="AN152" s="62"/>
      <c r="AO152" s="62"/>
      <c r="AP152" s="62"/>
      <c r="AQ152" s="62"/>
      <c r="AR152" s="62"/>
      <c r="AS152" s="62"/>
      <c r="AT152" s="62"/>
    </row>
    <row r="153" spans="1:46" ht="15" hidden="1">
      <c r="A153" s="35" t="s">
        <v>27</v>
      </c>
      <c r="B153" s="90" t="s">
        <v>311</v>
      </c>
      <c r="C153" s="168">
        <f t="shared" si="8"/>
        <v>0</v>
      </c>
      <c r="D153" s="168">
        <f t="shared" si="9"/>
        <v>0</v>
      </c>
      <c r="E153" s="167"/>
      <c r="F153" s="167"/>
      <c r="G153" s="169"/>
      <c r="H153" s="169"/>
      <c r="I153" s="167"/>
      <c r="J153" s="167"/>
      <c r="K153" s="122"/>
      <c r="L153" s="122"/>
      <c r="M153" s="167"/>
      <c r="N153" s="167"/>
      <c r="O153" s="122"/>
      <c r="P153" s="122"/>
      <c r="R153" s="167"/>
      <c r="S153" s="167"/>
      <c r="T153" s="169"/>
      <c r="U153" s="169"/>
      <c r="V153" s="167"/>
      <c r="W153" s="167"/>
      <c r="X153" s="122"/>
      <c r="Y153" s="122"/>
      <c r="Z153" s="167"/>
      <c r="AA153" s="167"/>
      <c r="AB153" s="122"/>
      <c r="AC153" s="122"/>
      <c r="AL153" s="56"/>
      <c r="AM153" s="62"/>
      <c r="AN153" s="62"/>
      <c r="AO153" s="62"/>
      <c r="AP153" s="62"/>
      <c r="AQ153" s="62"/>
      <c r="AR153" s="62"/>
      <c r="AS153" s="62"/>
      <c r="AT153" s="62"/>
    </row>
    <row r="154" spans="1:46" ht="15" hidden="1">
      <c r="A154" s="35" t="s">
        <v>118</v>
      </c>
      <c r="B154" s="90" t="s">
        <v>189</v>
      </c>
      <c r="C154" s="168">
        <f t="shared" si="8"/>
        <v>0</v>
      </c>
      <c r="D154" s="168">
        <f t="shared" si="9"/>
        <v>0</v>
      </c>
      <c r="E154" s="167"/>
      <c r="F154" s="167"/>
      <c r="G154" s="169"/>
      <c r="H154" s="169"/>
      <c r="I154" s="167"/>
      <c r="J154" s="167"/>
      <c r="K154" s="122"/>
      <c r="L154" s="122"/>
      <c r="M154" s="167"/>
      <c r="N154" s="167"/>
      <c r="O154" s="122"/>
      <c r="P154" s="122"/>
      <c r="Q154" s="174"/>
      <c r="R154" s="167"/>
      <c r="S154" s="167"/>
      <c r="T154" s="169"/>
      <c r="U154" s="169"/>
      <c r="V154" s="167"/>
      <c r="W154" s="167"/>
      <c r="X154" s="122"/>
      <c r="Y154" s="122"/>
      <c r="Z154" s="167"/>
      <c r="AA154" s="167"/>
      <c r="AB154" s="122"/>
      <c r="AC154" s="122"/>
      <c r="AD154" s="56"/>
      <c r="AE154" s="56"/>
      <c r="AF154" s="56"/>
      <c r="AG154" s="56"/>
      <c r="AH154" s="56"/>
      <c r="AI154" s="56"/>
      <c r="AJ154" s="56"/>
      <c r="AK154" s="56"/>
      <c r="AL154" s="56"/>
      <c r="AM154" s="62"/>
      <c r="AN154" s="62"/>
      <c r="AO154" s="62"/>
      <c r="AP154" s="62"/>
      <c r="AQ154" s="62"/>
      <c r="AR154" s="62"/>
      <c r="AS154" s="62"/>
      <c r="AT154" s="62"/>
    </row>
    <row r="155" spans="1:46" ht="15" hidden="1">
      <c r="A155" s="35" t="s">
        <v>91</v>
      </c>
      <c r="B155" s="90" t="s">
        <v>192</v>
      </c>
      <c r="C155" s="168">
        <f t="shared" si="8"/>
        <v>0</v>
      </c>
      <c r="D155" s="168">
        <f t="shared" si="9"/>
        <v>0</v>
      </c>
      <c r="E155" s="167"/>
      <c r="F155" s="167"/>
      <c r="G155" s="169"/>
      <c r="H155" s="169"/>
      <c r="I155" s="167"/>
      <c r="J155" s="167"/>
      <c r="K155" s="122"/>
      <c r="L155" s="122"/>
      <c r="M155" s="167"/>
      <c r="N155" s="167"/>
      <c r="O155" s="122"/>
      <c r="P155" s="122"/>
      <c r="R155" s="167"/>
      <c r="S155" s="167"/>
      <c r="T155" s="169"/>
      <c r="U155" s="169"/>
      <c r="V155" s="167"/>
      <c r="W155" s="167"/>
      <c r="X155" s="122"/>
      <c r="Y155" s="122"/>
      <c r="Z155" s="167"/>
      <c r="AA155" s="167"/>
      <c r="AB155" s="122"/>
      <c r="AC155" s="12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:46" ht="15" hidden="1">
      <c r="A156" s="35" t="s">
        <v>184</v>
      </c>
      <c r="B156" s="90" t="s">
        <v>185</v>
      </c>
      <c r="C156" s="168">
        <f t="shared" si="8"/>
        <v>0</v>
      </c>
      <c r="D156" s="168">
        <f t="shared" si="9"/>
        <v>0</v>
      </c>
      <c r="E156" s="167"/>
      <c r="F156" s="167"/>
      <c r="G156" s="169"/>
      <c r="H156" s="169"/>
      <c r="I156" s="167"/>
      <c r="J156" s="167"/>
      <c r="K156" s="122"/>
      <c r="L156" s="122"/>
      <c r="M156" s="167"/>
      <c r="N156" s="167"/>
      <c r="O156" s="122"/>
      <c r="P156" s="122"/>
      <c r="Q156" s="174"/>
      <c r="R156" s="167"/>
      <c r="S156" s="167"/>
      <c r="T156" s="169"/>
      <c r="U156" s="169"/>
      <c r="V156" s="167"/>
      <c r="W156" s="167"/>
      <c r="X156" s="122"/>
      <c r="Y156" s="122"/>
      <c r="Z156" s="167"/>
      <c r="AA156" s="167"/>
      <c r="AB156" s="122"/>
      <c r="AC156" s="122"/>
      <c r="AD156" s="56"/>
      <c r="AE156" s="56"/>
      <c r="AF156" s="56"/>
      <c r="AG156" s="56"/>
      <c r="AH156" s="56"/>
      <c r="AI156" s="56"/>
      <c r="AJ156" s="56"/>
      <c r="AK156" s="56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:46" ht="15" hidden="1">
      <c r="A157" s="35" t="s">
        <v>215</v>
      </c>
      <c r="B157" s="90" t="s">
        <v>217</v>
      </c>
      <c r="C157" s="168">
        <f t="shared" si="8"/>
        <v>0</v>
      </c>
      <c r="D157" s="168">
        <f t="shared" si="9"/>
        <v>0</v>
      </c>
      <c r="E157" s="167"/>
      <c r="F157" s="167"/>
      <c r="G157" s="169"/>
      <c r="H157" s="169"/>
      <c r="I157" s="167"/>
      <c r="J157" s="167"/>
      <c r="K157" s="122"/>
      <c r="L157" s="122"/>
      <c r="M157" s="167"/>
      <c r="N157" s="167"/>
      <c r="O157" s="122"/>
      <c r="P157" s="122"/>
      <c r="Q157" s="174"/>
      <c r="R157" s="167"/>
      <c r="S157" s="167"/>
      <c r="T157" s="169"/>
      <c r="U157" s="169"/>
      <c r="V157" s="167"/>
      <c r="W157" s="167"/>
      <c r="X157" s="122"/>
      <c r="Y157" s="122"/>
      <c r="Z157" s="167"/>
      <c r="AA157" s="167"/>
      <c r="AB157" s="122"/>
      <c r="AC157" s="122"/>
      <c r="AD157" s="56"/>
      <c r="AE157" s="56"/>
      <c r="AF157" s="56"/>
      <c r="AG157" s="56"/>
      <c r="AH157" s="56"/>
      <c r="AI157" s="56"/>
      <c r="AJ157" s="56"/>
      <c r="AK157" s="56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:38" ht="15" hidden="1">
      <c r="A158" s="35" t="s">
        <v>28</v>
      </c>
      <c r="B158" s="90" t="s">
        <v>119</v>
      </c>
      <c r="C158" s="168">
        <f t="shared" si="8"/>
        <v>0</v>
      </c>
      <c r="D158" s="168">
        <f t="shared" si="9"/>
        <v>0</v>
      </c>
      <c r="E158" s="167"/>
      <c r="F158" s="167"/>
      <c r="G158" s="169"/>
      <c r="H158" s="169"/>
      <c r="I158" s="167"/>
      <c r="J158" s="167"/>
      <c r="K158" s="122"/>
      <c r="L158" s="122"/>
      <c r="M158" s="167"/>
      <c r="N158" s="167"/>
      <c r="O158" s="122"/>
      <c r="P158" s="122"/>
      <c r="R158" s="167"/>
      <c r="S158" s="167"/>
      <c r="T158" s="169"/>
      <c r="U158" s="169"/>
      <c r="V158" s="167"/>
      <c r="W158" s="167"/>
      <c r="X158" s="122"/>
      <c r="Y158" s="122"/>
      <c r="Z158" s="167"/>
      <c r="AA158" s="167"/>
      <c r="AB158" s="122"/>
      <c r="AC158" s="122"/>
      <c r="AL158" s="62"/>
    </row>
    <row r="159" spans="1:38" ht="15" hidden="1">
      <c r="A159" s="35" t="s">
        <v>223</v>
      </c>
      <c r="B159" s="90" t="s">
        <v>224</v>
      </c>
      <c r="C159" s="168">
        <f t="shared" si="8"/>
        <v>0</v>
      </c>
      <c r="D159" s="168">
        <f t="shared" si="9"/>
        <v>0</v>
      </c>
      <c r="E159" s="167"/>
      <c r="F159" s="167"/>
      <c r="G159" s="169"/>
      <c r="H159" s="169"/>
      <c r="I159" s="167"/>
      <c r="J159" s="167"/>
      <c r="K159" s="122"/>
      <c r="L159" s="122"/>
      <c r="M159" s="167"/>
      <c r="N159" s="167"/>
      <c r="O159" s="122"/>
      <c r="P159" s="122"/>
      <c r="Q159" s="174"/>
      <c r="R159" s="167"/>
      <c r="S159" s="167"/>
      <c r="T159" s="169"/>
      <c r="U159" s="169"/>
      <c r="V159" s="167"/>
      <c r="W159" s="167"/>
      <c r="X159" s="122"/>
      <c r="Y159" s="122"/>
      <c r="Z159" s="167"/>
      <c r="AA159" s="167"/>
      <c r="AB159" s="122"/>
      <c r="AC159" s="122"/>
      <c r="AD159" s="56"/>
      <c r="AE159" s="56"/>
      <c r="AF159" s="56"/>
      <c r="AG159" s="56"/>
      <c r="AH159" s="56"/>
      <c r="AI159" s="56"/>
      <c r="AJ159" s="56"/>
      <c r="AK159" s="56"/>
      <c r="AL159" s="62"/>
    </row>
    <row r="160" spans="1:38" ht="15" hidden="1">
      <c r="A160" s="35" t="s">
        <v>210</v>
      </c>
      <c r="B160" s="90" t="s">
        <v>211</v>
      </c>
      <c r="C160" s="168">
        <f t="shared" si="8"/>
        <v>0</v>
      </c>
      <c r="D160" s="168">
        <f t="shared" si="9"/>
        <v>0</v>
      </c>
      <c r="E160" s="167"/>
      <c r="F160" s="167"/>
      <c r="G160" s="169"/>
      <c r="H160" s="169"/>
      <c r="I160" s="167"/>
      <c r="J160" s="167"/>
      <c r="K160" s="122"/>
      <c r="L160" s="122"/>
      <c r="M160" s="167"/>
      <c r="N160" s="167"/>
      <c r="O160" s="122"/>
      <c r="P160" s="122"/>
      <c r="Q160" s="174"/>
      <c r="R160" s="167"/>
      <c r="S160" s="167"/>
      <c r="T160" s="169"/>
      <c r="U160" s="169"/>
      <c r="V160" s="167"/>
      <c r="W160" s="167"/>
      <c r="X160" s="122"/>
      <c r="Y160" s="122"/>
      <c r="Z160" s="167"/>
      <c r="AA160" s="167"/>
      <c r="AB160" s="122"/>
      <c r="AC160" s="122"/>
      <c r="AD160" s="56"/>
      <c r="AE160" s="56"/>
      <c r="AF160" s="56"/>
      <c r="AG160" s="56"/>
      <c r="AH160" s="56"/>
      <c r="AI160" s="56"/>
      <c r="AJ160" s="56"/>
      <c r="AK160" s="56"/>
      <c r="AL160" s="62"/>
    </row>
    <row r="161" spans="1:38" ht="15" hidden="1">
      <c r="A161" s="35" t="s">
        <v>27</v>
      </c>
      <c r="B161" s="90" t="s">
        <v>120</v>
      </c>
      <c r="C161" s="168">
        <f t="shared" si="8"/>
        <v>0</v>
      </c>
      <c r="D161" s="168">
        <f t="shared" si="9"/>
        <v>0</v>
      </c>
      <c r="E161" s="167"/>
      <c r="F161" s="167"/>
      <c r="G161" s="169"/>
      <c r="H161" s="169"/>
      <c r="I161" s="167"/>
      <c r="J161" s="167"/>
      <c r="K161" s="122"/>
      <c r="L161" s="122"/>
      <c r="M161" s="167"/>
      <c r="N161" s="167"/>
      <c r="O161" s="122"/>
      <c r="P161" s="122"/>
      <c r="Q161" s="174"/>
      <c r="R161" s="167"/>
      <c r="S161" s="167"/>
      <c r="T161" s="169"/>
      <c r="U161" s="169"/>
      <c r="V161" s="167"/>
      <c r="W161" s="167"/>
      <c r="X161" s="122"/>
      <c r="Y161" s="122"/>
      <c r="Z161" s="167"/>
      <c r="AA161" s="167"/>
      <c r="AB161" s="122"/>
      <c r="AC161" s="122"/>
      <c r="AD161" s="56"/>
      <c r="AE161" s="56"/>
      <c r="AF161" s="56"/>
      <c r="AG161" s="56"/>
      <c r="AH161" s="56"/>
      <c r="AI161" s="56"/>
      <c r="AJ161" s="56"/>
      <c r="AK161" s="56"/>
      <c r="AL161" s="62"/>
    </row>
    <row r="162" spans="1:38" ht="15" hidden="1">
      <c r="A162" s="35" t="s">
        <v>78</v>
      </c>
      <c r="B162" s="35" t="s">
        <v>79</v>
      </c>
      <c r="C162" s="168">
        <f t="shared" si="8"/>
        <v>0</v>
      </c>
      <c r="D162" s="168">
        <f t="shared" si="9"/>
        <v>0</v>
      </c>
      <c r="E162" s="167"/>
      <c r="F162" s="167"/>
      <c r="G162" s="169"/>
      <c r="H162" s="169"/>
      <c r="I162" s="167"/>
      <c r="J162" s="167"/>
      <c r="K162" s="122"/>
      <c r="L162" s="122"/>
      <c r="M162" s="167"/>
      <c r="N162" s="167"/>
      <c r="O162" s="122"/>
      <c r="P162" s="122"/>
      <c r="Q162" s="174"/>
      <c r="R162" s="167"/>
      <c r="S162" s="167"/>
      <c r="T162" s="169"/>
      <c r="U162" s="169"/>
      <c r="V162" s="167"/>
      <c r="W162" s="167"/>
      <c r="X162" s="122"/>
      <c r="Y162" s="122"/>
      <c r="Z162" s="167"/>
      <c r="AA162" s="167"/>
      <c r="AB162" s="122"/>
      <c r="AC162" s="122"/>
      <c r="AD162" s="56"/>
      <c r="AE162" s="56"/>
      <c r="AF162" s="56"/>
      <c r="AG162" s="56"/>
      <c r="AH162" s="56"/>
      <c r="AI162" s="56"/>
      <c r="AJ162" s="56"/>
      <c r="AK162" s="56"/>
      <c r="AL162" s="62"/>
    </row>
    <row r="163" spans="1:38" ht="15" hidden="1">
      <c r="A163" s="35" t="s">
        <v>118</v>
      </c>
      <c r="B163" s="35" t="s">
        <v>68</v>
      </c>
      <c r="C163" s="168">
        <f t="shared" si="8"/>
        <v>0</v>
      </c>
      <c r="D163" s="168">
        <f t="shared" si="9"/>
        <v>0</v>
      </c>
      <c r="E163" s="167"/>
      <c r="F163" s="167"/>
      <c r="G163" s="169"/>
      <c r="H163" s="169"/>
      <c r="I163" s="167"/>
      <c r="J163" s="167"/>
      <c r="K163" s="122"/>
      <c r="L163" s="122"/>
      <c r="M163" s="167"/>
      <c r="N163" s="167"/>
      <c r="O163" s="122"/>
      <c r="P163" s="122"/>
      <c r="Q163" s="174"/>
      <c r="R163" s="167"/>
      <c r="S163" s="167"/>
      <c r="T163" s="169"/>
      <c r="U163" s="169"/>
      <c r="V163" s="167"/>
      <c r="W163" s="167"/>
      <c r="X163" s="122"/>
      <c r="Y163" s="122"/>
      <c r="Z163" s="167"/>
      <c r="AA163" s="167"/>
      <c r="AB163" s="122"/>
      <c r="AC163" s="122"/>
      <c r="AD163" s="56"/>
      <c r="AE163" s="56"/>
      <c r="AF163" s="56"/>
      <c r="AG163" s="56"/>
      <c r="AH163" s="56"/>
      <c r="AI163" s="56"/>
      <c r="AJ163" s="56"/>
      <c r="AK163" s="56"/>
      <c r="AL163" s="62"/>
    </row>
    <row r="164" spans="1:38" ht="15" hidden="1">
      <c r="A164" s="35" t="s">
        <v>42</v>
      </c>
      <c r="B164" s="90" t="s">
        <v>43</v>
      </c>
      <c r="C164" s="168">
        <f t="shared" si="8"/>
        <v>0</v>
      </c>
      <c r="D164" s="168">
        <f t="shared" si="9"/>
        <v>0</v>
      </c>
      <c r="E164" s="167"/>
      <c r="F164" s="167"/>
      <c r="G164" s="169"/>
      <c r="H164" s="169"/>
      <c r="I164" s="167"/>
      <c r="J164" s="167"/>
      <c r="K164" s="122"/>
      <c r="L164" s="122"/>
      <c r="M164" s="167"/>
      <c r="N164" s="167"/>
      <c r="O164" s="122"/>
      <c r="P164" s="122"/>
      <c r="Q164" s="174"/>
      <c r="R164" s="167"/>
      <c r="S164" s="167"/>
      <c r="T164" s="169"/>
      <c r="U164" s="169"/>
      <c r="V164" s="167"/>
      <c r="W164" s="167"/>
      <c r="X164" s="122"/>
      <c r="Y164" s="122"/>
      <c r="Z164" s="167"/>
      <c r="AA164" s="167"/>
      <c r="AB164" s="122"/>
      <c r="AC164" s="122"/>
      <c r="AD164" s="56"/>
      <c r="AE164" s="56"/>
      <c r="AF164" s="56"/>
      <c r="AG164" s="56"/>
      <c r="AH164" s="56"/>
      <c r="AI164" s="56"/>
      <c r="AJ164" s="56"/>
      <c r="AK164" s="56"/>
      <c r="AL164" s="62"/>
    </row>
    <row r="165" spans="1:38" ht="15" hidden="1">
      <c r="A165" s="35" t="s">
        <v>66</v>
      </c>
      <c r="B165" s="90" t="s">
        <v>358</v>
      </c>
      <c r="C165" s="168">
        <f t="shared" si="8"/>
        <v>0</v>
      </c>
      <c r="D165" s="168">
        <f t="shared" si="9"/>
        <v>0</v>
      </c>
      <c r="E165" s="167"/>
      <c r="F165" s="167"/>
      <c r="G165" s="169"/>
      <c r="H165" s="169"/>
      <c r="I165" s="167"/>
      <c r="J165" s="167"/>
      <c r="K165" s="122"/>
      <c r="L165" s="122"/>
      <c r="M165" s="167"/>
      <c r="N165" s="167"/>
      <c r="O165" s="122"/>
      <c r="P165" s="122"/>
      <c r="Q165" s="174"/>
      <c r="R165" s="167"/>
      <c r="S165" s="167"/>
      <c r="T165" s="169"/>
      <c r="U165" s="169"/>
      <c r="V165" s="167"/>
      <c r="W165" s="167"/>
      <c r="X165" s="122"/>
      <c r="Y165" s="122"/>
      <c r="Z165" s="167"/>
      <c r="AA165" s="167"/>
      <c r="AB165" s="122"/>
      <c r="AC165" s="122"/>
      <c r="AD165" s="56"/>
      <c r="AE165" s="56"/>
      <c r="AF165" s="56"/>
      <c r="AG165" s="56"/>
      <c r="AH165" s="56"/>
      <c r="AI165" s="56"/>
      <c r="AJ165" s="56"/>
      <c r="AK165" s="56"/>
      <c r="AL165" s="62"/>
    </row>
    <row r="166" spans="5:29" ht="15">
      <c r="E166" s="167">
        <f>SUM(E109:E165)/E108</f>
        <v>14</v>
      </c>
      <c r="F166" s="167"/>
      <c r="G166" s="169">
        <f>SUM(G109:G160)/G108</f>
        <v>3</v>
      </c>
      <c r="H166" s="169"/>
      <c r="I166" s="167">
        <f>SUM(I109:I160)/I108</f>
        <v>1</v>
      </c>
      <c r="J166" s="167"/>
      <c r="K166" s="169">
        <f>SUM(K109:K160)/K108</f>
        <v>2</v>
      </c>
      <c r="L166" s="169"/>
      <c r="M166" s="167">
        <f>SUM(M109:M160)/M108</f>
        <v>6</v>
      </c>
      <c r="N166" s="167"/>
      <c r="O166" s="169">
        <f>SUM(O109:O160)/O108</f>
        <v>1</v>
      </c>
      <c r="P166" s="169"/>
      <c r="R166" s="167">
        <f>SUM(R109:R165)/R108</f>
        <v>0</v>
      </c>
      <c r="S166" s="167"/>
      <c r="T166" s="169">
        <f>SUM(T109:T160)/T108</f>
        <v>0</v>
      </c>
      <c r="U166" s="169"/>
      <c r="V166" s="167">
        <f>SUM(V109:V160)/V108</f>
        <v>0</v>
      </c>
      <c r="W166" s="167"/>
      <c r="X166" s="169">
        <f>SUM(X109:X160)/X108</f>
        <v>0</v>
      </c>
      <c r="Y166" s="169"/>
      <c r="Z166" s="167">
        <f>SUM(Z109:Z160)/Z108</f>
        <v>2</v>
      </c>
      <c r="AA166" s="167"/>
      <c r="AB166" s="169">
        <f>SUM(AB109:AB160)/AB108</f>
        <v>6</v>
      </c>
      <c r="AC166" s="169"/>
    </row>
  </sheetData>
  <sheetProtection/>
  <mergeCells count="26">
    <mergeCell ref="R107:S107"/>
    <mergeCell ref="T107:U107"/>
    <mergeCell ref="V107:W107"/>
    <mergeCell ref="X107:Y107"/>
    <mergeCell ref="Z107:AA107"/>
    <mergeCell ref="AB107:AC107"/>
    <mergeCell ref="V2:W2"/>
    <mergeCell ref="X2:Y2"/>
    <mergeCell ref="Z2:AA2"/>
    <mergeCell ref="AB2:AC2"/>
    <mergeCell ref="E107:F107"/>
    <mergeCell ref="G107:H107"/>
    <mergeCell ref="I107:J107"/>
    <mergeCell ref="K107:L107"/>
    <mergeCell ref="M107:N107"/>
    <mergeCell ref="O107:P107"/>
    <mergeCell ref="E1:P1"/>
    <mergeCell ref="R1:AC1"/>
    <mergeCell ref="E2:F2"/>
    <mergeCell ref="G2:H2"/>
    <mergeCell ref="I2:J2"/>
    <mergeCell ref="K2:L2"/>
    <mergeCell ref="M2:N2"/>
    <mergeCell ref="O2:P2"/>
    <mergeCell ref="R2:S2"/>
    <mergeCell ref="T2:U2"/>
  </mergeCells>
  <hyperlinks>
    <hyperlink ref="A1" r:id="rId1" display="Equipe"/>
    <hyperlink ref="B45" r:id="rId2" display="https://online.equipe.com/en/horses/5094139"/>
    <hyperlink ref="B46" r:id="rId3" display="https://online.equipe.com/en/horses/5093356"/>
    <hyperlink ref="B69" r:id="rId4" display="https://online.equipe.com/en/horses/5093351"/>
    <hyperlink ref="A44" r:id="rId5" display="https://online.equipe.com/en/riders/4421147"/>
    <hyperlink ref="B44" r:id="rId6" display="https://online.equipe.com/en/horses/5171013"/>
    <hyperlink ref="A26" r:id="rId7" display="https://online.equipe.com/en/riders/4421155"/>
    <hyperlink ref="B26" r:id="rId8" display="https://online.equipe.com/en/horses/5171020"/>
    <hyperlink ref="A41" r:id="rId9" display="https://online.equipe.com/en/riders/4428959"/>
    <hyperlink ref="A28" r:id="rId10" display="https://online.equipe.com/en/riders/4421148"/>
    <hyperlink ref="B28" r:id="rId11" display="https://online.equipe.com/en/horses/5171014"/>
    <hyperlink ref="B54" r:id="rId12" display="https://online.equipe.com/en/horses/5196347"/>
    <hyperlink ref="B137" r:id="rId13" display="https://online.equipe.com/en/horses/5171037"/>
    <hyperlink ref="B150" r:id="rId14" display="https://online.equipe.com/en/horses/5185508"/>
    <hyperlink ref="A150" r:id="rId15" display="https://online.equipe.com/en/riders/4433579"/>
    <hyperlink ref="B121" r:id="rId16" display="https://online.equipe.com/en/horses/5191847"/>
    <hyperlink ref="A149" r:id="rId17" display="https://online.equipe.com/en/riders/4445364"/>
    <hyperlink ref="B149" r:id="rId18" display="https://online.equipe.com/en/horses/5200704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66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32.8515625" style="35" bestFit="1" customWidth="1"/>
    <col min="2" max="2" width="33.8515625" style="35" bestFit="1" customWidth="1"/>
    <col min="3" max="3" width="5.7109375" style="1" customWidth="1"/>
    <col min="4" max="5" width="3.7109375" style="62" customWidth="1"/>
    <col min="6" max="7" width="3.7109375" style="49" customWidth="1"/>
    <col min="8" max="9" width="3.7109375" style="62" customWidth="1"/>
    <col min="10" max="11" width="3.7109375" style="56" customWidth="1"/>
    <col min="12" max="13" width="3.7109375" style="62" customWidth="1"/>
    <col min="14" max="15" width="3.7109375" style="56" customWidth="1"/>
    <col min="16" max="17" width="3.7109375" style="62" customWidth="1"/>
    <col min="18" max="42" width="9.140625" style="141" customWidth="1"/>
    <col min="43" max="16384" width="9.140625" style="35" customWidth="1"/>
  </cols>
  <sheetData>
    <row r="1" spans="1:17" ht="15">
      <c r="A1" s="8" t="s">
        <v>127</v>
      </c>
      <c r="D1" s="203" t="s">
        <v>372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5">
      <c r="A2" s="49"/>
      <c r="B2" s="49"/>
      <c r="D2" s="204" t="s">
        <v>195</v>
      </c>
      <c r="E2" s="205"/>
      <c r="F2" s="206" t="s">
        <v>25</v>
      </c>
      <c r="G2" s="207"/>
      <c r="H2" s="208" t="s">
        <v>23</v>
      </c>
      <c r="I2" s="209"/>
      <c r="J2" s="210" t="s">
        <v>334</v>
      </c>
      <c r="K2" s="211"/>
      <c r="L2" s="208" t="s">
        <v>111</v>
      </c>
      <c r="M2" s="209"/>
      <c r="N2" s="210" t="s">
        <v>315</v>
      </c>
      <c r="O2" s="211"/>
      <c r="P2" s="204" t="s">
        <v>220</v>
      </c>
      <c r="Q2" s="205"/>
    </row>
    <row r="3" spans="1:17" ht="21">
      <c r="A3" s="50"/>
      <c r="B3" s="12" t="s">
        <v>1</v>
      </c>
      <c r="C3" s="10" t="s">
        <v>2</v>
      </c>
      <c r="D3" s="51">
        <v>1</v>
      </c>
      <c r="E3" s="51" t="s">
        <v>20</v>
      </c>
      <c r="F3" s="52">
        <v>1</v>
      </c>
      <c r="G3" s="52" t="s">
        <v>20</v>
      </c>
      <c r="H3" s="53">
        <v>2</v>
      </c>
      <c r="I3" s="53" t="s">
        <v>20</v>
      </c>
      <c r="J3" s="54">
        <v>2</v>
      </c>
      <c r="K3" s="54" t="s">
        <v>20</v>
      </c>
      <c r="L3" s="53">
        <v>3</v>
      </c>
      <c r="M3" s="53" t="s">
        <v>20</v>
      </c>
      <c r="N3" s="55">
        <v>3</v>
      </c>
      <c r="O3" s="95" t="s">
        <v>20</v>
      </c>
      <c r="P3" s="51">
        <v>4</v>
      </c>
      <c r="Q3" s="92" t="s">
        <v>20</v>
      </c>
    </row>
    <row r="4" spans="1:17" ht="15">
      <c r="A4" s="35" t="s">
        <v>128</v>
      </c>
      <c r="B4" s="35" t="s">
        <v>129</v>
      </c>
      <c r="C4" s="171">
        <f aca="true" t="shared" si="0" ref="C4:C35">SUM(D4:Q4)</f>
        <v>9</v>
      </c>
      <c r="D4" s="170"/>
      <c r="E4" s="170"/>
      <c r="F4" s="122"/>
      <c r="G4" s="122"/>
      <c r="H4" s="170"/>
      <c r="I4" s="170"/>
      <c r="J4" s="122">
        <v>2</v>
      </c>
      <c r="K4" s="122">
        <v>3</v>
      </c>
      <c r="L4" s="170">
        <v>3</v>
      </c>
      <c r="M4" s="170">
        <v>1</v>
      </c>
      <c r="N4" s="122"/>
      <c r="O4" s="122"/>
      <c r="P4" s="170"/>
      <c r="Q4" s="170"/>
    </row>
    <row r="5" spans="1:17" ht="15">
      <c r="A5" s="35" t="s">
        <v>82</v>
      </c>
      <c r="B5" s="35" t="s">
        <v>83</v>
      </c>
      <c r="C5" s="171">
        <f t="shared" si="0"/>
        <v>8</v>
      </c>
      <c r="D5" s="170"/>
      <c r="E5" s="170"/>
      <c r="F5" s="122"/>
      <c r="G5" s="122"/>
      <c r="H5" s="170"/>
      <c r="I5" s="170"/>
      <c r="J5" s="122"/>
      <c r="K5" s="122"/>
      <c r="L5" s="170">
        <v>3</v>
      </c>
      <c r="M5" s="170">
        <v>2</v>
      </c>
      <c r="N5" s="122">
        <v>3</v>
      </c>
      <c r="O5" s="122"/>
      <c r="P5" s="170"/>
      <c r="Q5" s="170"/>
    </row>
    <row r="6" spans="1:17" ht="15">
      <c r="A6" s="35" t="s">
        <v>156</v>
      </c>
      <c r="B6" s="35" t="s">
        <v>110</v>
      </c>
      <c r="C6" s="171">
        <f t="shared" si="0"/>
        <v>7</v>
      </c>
      <c r="D6" s="57"/>
      <c r="E6" s="57"/>
      <c r="F6" s="58"/>
      <c r="G6" s="58"/>
      <c r="H6" s="59"/>
      <c r="I6" s="59"/>
      <c r="J6" s="60"/>
      <c r="K6" s="60"/>
      <c r="L6" s="59">
        <v>3</v>
      </c>
      <c r="M6" s="59"/>
      <c r="N6" s="61">
        <v>3</v>
      </c>
      <c r="O6" s="61">
        <v>1</v>
      </c>
      <c r="P6" s="57"/>
      <c r="Q6" s="44"/>
    </row>
    <row r="7" spans="1:17" ht="15">
      <c r="A7" s="35" t="s">
        <v>50</v>
      </c>
      <c r="B7" s="35" t="s">
        <v>266</v>
      </c>
      <c r="C7" s="171">
        <f t="shared" si="0"/>
        <v>6</v>
      </c>
      <c r="D7" s="170"/>
      <c r="E7" s="170"/>
      <c r="F7" s="122"/>
      <c r="G7" s="122"/>
      <c r="H7" s="170"/>
      <c r="I7" s="170"/>
      <c r="J7" s="122"/>
      <c r="K7" s="122"/>
      <c r="L7" s="170">
        <v>3</v>
      </c>
      <c r="M7" s="170"/>
      <c r="N7" s="122">
        <v>3</v>
      </c>
      <c r="O7" s="122"/>
      <c r="P7" s="170"/>
      <c r="Q7" s="170"/>
    </row>
    <row r="8" spans="1:17" ht="15">
      <c r="A8" s="35" t="s">
        <v>98</v>
      </c>
      <c r="B8" s="35" t="s">
        <v>250</v>
      </c>
      <c r="C8" s="171">
        <f t="shared" si="0"/>
        <v>6</v>
      </c>
      <c r="D8" s="170"/>
      <c r="E8" s="170"/>
      <c r="F8" s="122"/>
      <c r="G8" s="122"/>
      <c r="H8" s="170">
        <v>2</v>
      </c>
      <c r="I8" s="170"/>
      <c r="J8" s="122">
        <v>2</v>
      </c>
      <c r="K8" s="122">
        <v>2</v>
      </c>
      <c r="L8" s="170"/>
      <c r="M8" s="170"/>
      <c r="N8" s="122"/>
      <c r="O8" s="122"/>
      <c r="P8" s="170"/>
      <c r="Q8" s="170"/>
    </row>
    <row r="9" spans="1:17" ht="15">
      <c r="A9" s="86" t="s">
        <v>49</v>
      </c>
      <c r="B9" s="86" t="s">
        <v>177</v>
      </c>
      <c r="C9" s="171">
        <f t="shared" si="0"/>
        <v>6</v>
      </c>
      <c r="D9" s="170"/>
      <c r="E9" s="170"/>
      <c r="F9" s="172"/>
      <c r="G9" s="172"/>
      <c r="H9" s="170">
        <v>2</v>
      </c>
      <c r="I9" s="170">
        <v>1</v>
      </c>
      <c r="J9" s="122">
        <v>2</v>
      </c>
      <c r="K9" s="122">
        <v>1</v>
      </c>
      <c r="L9" s="170"/>
      <c r="M9" s="170"/>
      <c r="N9" s="122"/>
      <c r="O9" s="122"/>
      <c r="P9" s="170"/>
      <c r="Q9" s="170"/>
    </row>
    <row r="10" spans="1:17" ht="15">
      <c r="A10" s="35" t="s">
        <v>49</v>
      </c>
      <c r="B10" s="35" t="s">
        <v>109</v>
      </c>
      <c r="C10" s="171">
        <f t="shared" si="0"/>
        <v>6</v>
      </c>
      <c r="D10" s="170"/>
      <c r="E10" s="170"/>
      <c r="F10" s="122">
        <v>1</v>
      </c>
      <c r="G10" s="122">
        <v>1</v>
      </c>
      <c r="H10" s="170">
        <v>2</v>
      </c>
      <c r="I10" s="170">
        <v>2</v>
      </c>
      <c r="J10" s="122"/>
      <c r="K10" s="122"/>
      <c r="L10" s="170"/>
      <c r="M10" s="170"/>
      <c r="N10" s="122"/>
      <c r="O10" s="122"/>
      <c r="P10" s="170"/>
      <c r="Q10" s="170"/>
    </row>
    <row r="11" spans="1:10" ht="15">
      <c r="A11" s="35" t="s">
        <v>106</v>
      </c>
      <c r="B11" s="35" t="s">
        <v>371</v>
      </c>
      <c r="C11" s="171">
        <f t="shared" si="0"/>
        <v>6</v>
      </c>
      <c r="H11" s="62">
        <v>2</v>
      </c>
      <c r="I11" s="62">
        <v>2</v>
      </c>
      <c r="J11" s="56">
        <v>2</v>
      </c>
    </row>
    <row r="12" spans="1:17" ht="15">
      <c r="A12" s="35" t="s">
        <v>135</v>
      </c>
      <c r="B12" s="90" t="s">
        <v>159</v>
      </c>
      <c r="C12" s="171">
        <f t="shared" si="0"/>
        <v>5</v>
      </c>
      <c r="D12" s="57"/>
      <c r="E12" s="57"/>
      <c r="F12" s="58"/>
      <c r="G12" s="58"/>
      <c r="H12" s="59"/>
      <c r="I12" s="59"/>
      <c r="J12" s="60">
        <v>2</v>
      </c>
      <c r="K12" s="60"/>
      <c r="L12" s="59">
        <v>3</v>
      </c>
      <c r="M12" s="59"/>
      <c r="N12" s="61"/>
      <c r="O12" s="61"/>
      <c r="P12" s="57"/>
      <c r="Q12" s="57"/>
    </row>
    <row r="13" spans="1:17" ht="15">
      <c r="A13" s="35" t="s">
        <v>49</v>
      </c>
      <c r="B13" s="90" t="s">
        <v>113</v>
      </c>
      <c r="C13" s="171">
        <f t="shared" si="0"/>
        <v>5</v>
      </c>
      <c r="D13" s="57"/>
      <c r="E13" s="57"/>
      <c r="F13" s="58"/>
      <c r="G13" s="58"/>
      <c r="H13" s="59"/>
      <c r="I13" s="59"/>
      <c r="J13" s="60"/>
      <c r="K13" s="60"/>
      <c r="L13" s="59"/>
      <c r="M13" s="59"/>
      <c r="N13" s="61"/>
      <c r="O13" s="61"/>
      <c r="P13" s="57">
        <v>4</v>
      </c>
      <c r="Q13" s="57">
        <v>1</v>
      </c>
    </row>
    <row r="14" spans="1:17" ht="15">
      <c r="A14" s="35" t="s">
        <v>58</v>
      </c>
      <c r="B14" s="35" t="s">
        <v>59</v>
      </c>
      <c r="C14" s="171">
        <f t="shared" si="0"/>
        <v>5</v>
      </c>
      <c r="D14" s="170"/>
      <c r="E14" s="170"/>
      <c r="F14" s="122"/>
      <c r="G14" s="122"/>
      <c r="H14" s="170"/>
      <c r="I14" s="170"/>
      <c r="J14" s="122">
        <v>2</v>
      </c>
      <c r="K14" s="122"/>
      <c r="L14" s="170">
        <v>3</v>
      </c>
      <c r="M14" s="170"/>
      <c r="N14" s="122"/>
      <c r="O14" s="122"/>
      <c r="P14" s="170"/>
      <c r="Q14" s="170"/>
    </row>
    <row r="15" spans="1:17" ht="15">
      <c r="A15" s="35" t="s">
        <v>263</v>
      </c>
      <c r="B15" s="35" t="s">
        <v>145</v>
      </c>
      <c r="C15" s="171">
        <f t="shared" si="0"/>
        <v>5</v>
      </c>
      <c r="D15" s="170"/>
      <c r="E15" s="170"/>
      <c r="F15" s="122">
        <v>1</v>
      </c>
      <c r="G15" s="122">
        <v>1</v>
      </c>
      <c r="H15" s="170">
        <v>2</v>
      </c>
      <c r="I15" s="170">
        <v>1</v>
      </c>
      <c r="J15" s="122"/>
      <c r="K15" s="122"/>
      <c r="L15" s="170"/>
      <c r="M15" s="170"/>
      <c r="N15" s="122"/>
      <c r="O15" s="122"/>
      <c r="P15" s="170"/>
      <c r="Q15" s="170"/>
    </row>
    <row r="16" spans="1:17" ht="15">
      <c r="A16" s="35" t="s">
        <v>198</v>
      </c>
      <c r="B16" s="35" t="s">
        <v>199</v>
      </c>
      <c r="C16" s="171">
        <f t="shared" si="0"/>
        <v>4</v>
      </c>
      <c r="D16" s="170"/>
      <c r="E16" s="170"/>
      <c r="F16" s="122"/>
      <c r="G16" s="122"/>
      <c r="H16" s="170">
        <v>2</v>
      </c>
      <c r="I16" s="170"/>
      <c r="J16" s="122">
        <v>2</v>
      </c>
      <c r="K16" s="122"/>
      <c r="L16" s="170"/>
      <c r="M16" s="170"/>
      <c r="N16" s="122"/>
      <c r="O16" s="122"/>
      <c r="P16" s="170"/>
      <c r="Q16" s="170"/>
    </row>
    <row r="17" spans="1:17" ht="15">
      <c r="A17" s="35" t="s">
        <v>155</v>
      </c>
      <c r="B17" s="35" t="s">
        <v>251</v>
      </c>
      <c r="C17" s="171">
        <f t="shared" si="0"/>
        <v>4</v>
      </c>
      <c r="D17" s="57"/>
      <c r="E17" s="57"/>
      <c r="F17" s="58"/>
      <c r="G17" s="58"/>
      <c r="H17" s="59">
        <v>2</v>
      </c>
      <c r="I17" s="59"/>
      <c r="J17" s="60">
        <v>2</v>
      </c>
      <c r="K17" s="60"/>
      <c r="L17" s="59"/>
      <c r="M17" s="59"/>
      <c r="N17" s="61"/>
      <c r="O17" s="61"/>
      <c r="P17" s="57"/>
      <c r="Q17" s="57"/>
    </row>
    <row r="18" spans="1:17" ht="15">
      <c r="A18" s="35" t="s">
        <v>106</v>
      </c>
      <c r="B18" s="35" t="s">
        <v>45</v>
      </c>
      <c r="C18" s="171">
        <f t="shared" si="0"/>
        <v>4</v>
      </c>
      <c r="D18" s="170"/>
      <c r="E18" s="170"/>
      <c r="F18" s="122"/>
      <c r="G18" s="122"/>
      <c r="H18" s="170">
        <v>2</v>
      </c>
      <c r="I18" s="170"/>
      <c r="J18" s="122">
        <v>2</v>
      </c>
      <c r="K18" s="122"/>
      <c r="L18" s="170"/>
      <c r="M18" s="170"/>
      <c r="N18" s="122"/>
      <c r="O18" s="122"/>
      <c r="P18" s="170"/>
      <c r="Q18" s="170"/>
    </row>
    <row r="19" spans="1:17" ht="15">
      <c r="A19" s="35" t="s">
        <v>70</v>
      </c>
      <c r="B19" s="35" t="s">
        <v>236</v>
      </c>
      <c r="C19" s="171">
        <f t="shared" si="0"/>
        <v>4</v>
      </c>
      <c r="D19" s="170"/>
      <c r="E19" s="170"/>
      <c r="F19" s="122">
        <v>1</v>
      </c>
      <c r="G19" s="122">
        <v>1</v>
      </c>
      <c r="H19" s="170">
        <v>2</v>
      </c>
      <c r="I19" s="170"/>
      <c r="J19" s="122"/>
      <c r="K19" s="122"/>
      <c r="L19" s="170"/>
      <c r="M19" s="170"/>
      <c r="N19" s="122"/>
      <c r="O19" s="122"/>
      <c r="P19" s="170"/>
      <c r="Q19" s="170"/>
    </row>
    <row r="20" spans="1:17" ht="15">
      <c r="A20" s="35" t="s">
        <v>333</v>
      </c>
      <c r="B20" s="35" t="s">
        <v>36</v>
      </c>
      <c r="C20" s="171">
        <f t="shared" si="0"/>
        <v>4</v>
      </c>
      <c r="D20" s="170"/>
      <c r="E20" s="170"/>
      <c r="F20" s="122">
        <v>2</v>
      </c>
      <c r="G20" s="122">
        <v>2</v>
      </c>
      <c r="H20" s="170"/>
      <c r="I20" s="170"/>
      <c r="J20" s="122"/>
      <c r="K20" s="122"/>
      <c r="L20" s="170"/>
      <c r="M20" s="170"/>
      <c r="N20" s="122"/>
      <c r="O20" s="122"/>
      <c r="P20" s="170"/>
      <c r="Q20" s="170"/>
    </row>
    <row r="21" spans="1:17" ht="15">
      <c r="A21" s="35" t="s">
        <v>89</v>
      </c>
      <c r="B21" s="35" t="s">
        <v>207</v>
      </c>
      <c r="C21" s="171">
        <f t="shared" si="0"/>
        <v>4</v>
      </c>
      <c r="D21" s="170"/>
      <c r="E21" s="170"/>
      <c r="F21" s="122"/>
      <c r="G21" s="122"/>
      <c r="H21" s="170">
        <v>2</v>
      </c>
      <c r="I21" s="170"/>
      <c r="J21" s="122">
        <v>2</v>
      </c>
      <c r="K21" s="122"/>
      <c r="L21" s="170"/>
      <c r="M21" s="170"/>
      <c r="N21" s="122"/>
      <c r="O21" s="122"/>
      <c r="P21" s="170"/>
      <c r="Q21" s="170"/>
    </row>
    <row r="22" spans="1:17" ht="15">
      <c r="A22" s="35" t="s">
        <v>76</v>
      </c>
      <c r="B22" s="35" t="s">
        <v>77</v>
      </c>
      <c r="C22" s="171">
        <f t="shared" si="0"/>
        <v>4</v>
      </c>
      <c r="D22" s="120"/>
      <c r="E22" s="120"/>
      <c r="F22" s="101">
        <v>2</v>
      </c>
      <c r="G22" s="101">
        <v>2</v>
      </c>
      <c r="H22" s="59"/>
      <c r="I22" s="59"/>
      <c r="J22" s="101"/>
      <c r="K22" s="101"/>
      <c r="L22" s="120"/>
      <c r="M22" s="120"/>
      <c r="N22" s="101"/>
      <c r="O22" s="101"/>
      <c r="P22" s="120"/>
      <c r="Q22" s="120"/>
    </row>
    <row r="23" spans="1:7" ht="15">
      <c r="A23" s="35" t="s">
        <v>48</v>
      </c>
      <c r="B23" s="35" t="s">
        <v>112</v>
      </c>
      <c r="C23" s="171">
        <f t="shared" si="0"/>
        <v>4</v>
      </c>
      <c r="F23" s="49">
        <v>2</v>
      </c>
      <c r="G23" s="49">
        <v>2</v>
      </c>
    </row>
    <row r="24" spans="1:17" ht="15">
      <c r="A24" s="35" t="s">
        <v>48</v>
      </c>
      <c r="B24" s="35" t="s">
        <v>237</v>
      </c>
      <c r="C24" s="171">
        <f t="shared" si="0"/>
        <v>3</v>
      </c>
      <c r="D24" s="170"/>
      <c r="E24" s="170"/>
      <c r="F24" s="122"/>
      <c r="G24" s="122"/>
      <c r="H24" s="170">
        <v>2</v>
      </c>
      <c r="I24" s="170">
        <v>1</v>
      </c>
      <c r="J24" s="122"/>
      <c r="K24" s="122"/>
      <c r="L24" s="170"/>
      <c r="M24" s="170"/>
      <c r="N24" s="122"/>
      <c r="O24" s="122"/>
      <c r="P24" s="170"/>
      <c r="Q24" s="170"/>
    </row>
    <row r="25" spans="1:17" ht="15">
      <c r="A25" s="35" t="s">
        <v>313</v>
      </c>
      <c r="B25" s="35" t="s">
        <v>314</v>
      </c>
      <c r="C25" s="171">
        <f t="shared" si="0"/>
        <v>3</v>
      </c>
      <c r="D25" s="57">
        <v>2</v>
      </c>
      <c r="E25" s="57">
        <v>1</v>
      </c>
      <c r="F25" s="58"/>
      <c r="G25" s="58"/>
      <c r="H25" s="59"/>
      <c r="I25" s="59"/>
      <c r="J25" s="60"/>
      <c r="K25" s="60"/>
      <c r="L25" s="59"/>
      <c r="M25" s="59"/>
      <c r="N25" s="61"/>
      <c r="O25" s="61"/>
      <c r="P25" s="57"/>
      <c r="Q25" s="57"/>
    </row>
    <row r="26" spans="1:17" ht="15">
      <c r="A26" s="35" t="s">
        <v>249</v>
      </c>
      <c r="B26" s="35" t="s">
        <v>104</v>
      </c>
      <c r="C26" s="171">
        <f t="shared" si="0"/>
        <v>3</v>
      </c>
      <c r="D26" s="170">
        <v>2</v>
      </c>
      <c r="E26" s="170">
        <v>1</v>
      </c>
      <c r="F26" s="122"/>
      <c r="G26" s="122"/>
      <c r="H26" s="170"/>
      <c r="I26" s="170"/>
      <c r="J26" s="122"/>
      <c r="K26" s="122"/>
      <c r="L26" s="170"/>
      <c r="M26" s="170"/>
      <c r="N26" s="122"/>
      <c r="O26" s="122"/>
      <c r="P26" s="170"/>
      <c r="Q26" s="170"/>
    </row>
    <row r="27" spans="1:17" ht="15" customHeight="1">
      <c r="A27" s="35" t="s">
        <v>37</v>
      </c>
      <c r="B27" s="35" t="s">
        <v>95</v>
      </c>
      <c r="C27" s="171">
        <f t="shared" si="0"/>
        <v>2</v>
      </c>
      <c r="D27" s="57">
        <v>1</v>
      </c>
      <c r="E27" s="57">
        <v>1</v>
      </c>
      <c r="F27" s="58"/>
      <c r="G27" s="58"/>
      <c r="H27" s="59"/>
      <c r="I27" s="59"/>
      <c r="J27" s="60"/>
      <c r="K27" s="60"/>
      <c r="L27" s="59"/>
      <c r="M27" s="59"/>
      <c r="N27" s="61"/>
      <c r="O27" s="61"/>
      <c r="P27" s="57"/>
      <c r="Q27" s="57"/>
    </row>
    <row r="28" spans="1:17" ht="15" customHeight="1">
      <c r="A28" s="35" t="s">
        <v>171</v>
      </c>
      <c r="B28" s="35" t="s">
        <v>203</v>
      </c>
      <c r="C28" s="171">
        <f t="shared" si="0"/>
        <v>2</v>
      </c>
      <c r="D28" s="170">
        <v>2</v>
      </c>
      <c r="E28" s="170"/>
      <c r="F28" s="122"/>
      <c r="G28" s="122"/>
      <c r="H28" s="170"/>
      <c r="I28" s="170"/>
      <c r="J28" s="122"/>
      <c r="K28" s="122"/>
      <c r="L28" s="170"/>
      <c r="M28" s="170"/>
      <c r="N28" s="122"/>
      <c r="O28" s="122"/>
      <c r="P28" s="170"/>
      <c r="Q28" s="170"/>
    </row>
    <row r="29" spans="1:4" ht="15" customHeight="1">
      <c r="A29" s="35" t="s">
        <v>230</v>
      </c>
      <c r="B29" s="35" t="s">
        <v>369</v>
      </c>
      <c r="C29" s="171">
        <f t="shared" si="0"/>
        <v>2</v>
      </c>
      <c r="D29" s="62">
        <v>2</v>
      </c>
    </row>
    <row r="30" spans="1:17" ht="15" customHeight="1">
      <c r="A30" s="35" t="s">
        <v>60</v>
      </c>
      <c r="B30" s="35" t="s">
        <v>240</v>
      </c>
      <c r="C30" s="171">
        <f t="shared" si="0"/>
        <v>1</v>
      </c>
      <c r="D30" s="57">
        <v>1</v>
      </c>
      <c r="E30" s="57"/>
      <c r="F30" s="58"/>
      <c r="G30" s="58"/>
      <c r="H30" s="59"/>
      <c r="I30" s="59"/>
      <c r="J30" s="60"/>
      <c r="K30" s="60"/>
      <c r="L30" s="59"/>
      <c r="M30" s="59"/>
      <c r="N30" s="61"/>
      <c r="O30" s="61"/>
      <c r="P30" s="57"/>
      <c r="Q30" s="57"/>
    </row>
    <row r="31" spans="1:6" ht="15" customHeight="1">
      <c r="A31" s="35" t="s">
        <v>370</v>
      </c>
      <c r="B31" s="35" t="s">
        <v>108</v>
      </c>
      <c r="C31" s="171">
        <f t="shared" si="0"/>
        <v>1</v>
      </c>
      <c r="F31" s="49">
        <v>1</v>
      </c>
    </row>
    <row r="32" spans="1:42" ht="15" customHeight="1">
      <c r="A32" s="35" t="s">
        <v>21</v>
      </c>
      <c r="B32" s="90" t="s">
        <v>368</v>
      </c>
      <c r="C32" s="171">
        <f t="shared" si="0"/>
        <v>1</v>
      </c>
      <c r="D32" s="170">
        <v>1</v>
      </c>
      <c r="E32" s="170"/>
      <c r="F32" s="172"/>
      <c r="G32" s="172"/>
      <c r="H32" s="170"/>
      <c r="I32" s="170"/>
      <c r="J32" s="122"/>
      <c r="K32" s="122"/>
      <c r="L32" s="170"/>
      <c r="M32" s="170"/>
      <c r="N32" s="122"/>
      <c r="O32" s="122"/>
      <c r="P32" s="170"/>
      <c r="Q32" s="170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1:17" ht="15" customHeight="1" hidden="1">
      <c r="A33" s="35" t="s">
        <v>53</v>
      </c>
      <c r="B33" s="35" t="s">
        <v>54</v>
      </c>
      <c r="C33" s="171">
        <f t="shared" si="0"/>
        <v>0</v>
      </c>
      <c r="D33" s="170"/>
      <c r="E33" s="170"/>
      <c r="F33" s="122"/>
      <c r="G33" s="122"/>
      <c r="H33" s="170"/>
      <c r="I33" s="170"/>
      <c r="J33" s="122"/>
      <c r="K33" s="122"/>
      <c r="L33" s="170"/>
      <c r="M33" s="170"/>
      <c r="N33" s="122"/>
      <c r="O33" s="122"/>
      <c r="P33" s="170"/>
      <c r="Q33" s="170"/>
    </row>
    <row r="34" spans="1:17" ht="15" customHeight="1" hidden="1">
      <c r="A34" s="35" t="s">
        <v>82</v>
      </c>
      <c r="B34" s="35" t="s">
        <v>265</v>
      </c>
      <c r="C34" s="171">
        <f t="shared" si="0"/>
        <v>0</v>
      </c>
      <c r="D34" s="57"/>
      <c r="E34" s="57"/>
      <c r="F34" s="58"/>
      <c r="G34" s="58"/>
      <c r="H34" s="59"/>
      <c r="I34" s="59"/>
      <c r="J34" s="60"/>
      <c r="K34" s="60"/>
      <c r="L34" s="59"/>
      <c r="M34" s="59"/>
      <c r="N34" s="61"/>
      <c r="O34" s="61"/>
      <c r="P34" s="57"/>
      <c r="Q34" s="57"/>
    </row>
    <row r="35" spans="1:17" ht="15" customHeight="1" hidden="1">
      <c r="A35" s="35" t="s">
        <v>50</v>
      </c>
      <c r="B35" s="90" t="s">
        <v>36</v>
      </c>
      <c r="C35" s="171">
        <f t="shared" si="0"/>
        <v>0</v>
      </c>
      <c r="D35" s="170"/>
      <c r="E35" s="170"/>
      <c r="F35" s="122"/>
      <c r="G35" s="122"/>
      <c r="H35" s="170"/>
      <c r="I35" s="170"/>
      <c r="J35" s="122"/>
      <c r="K35" s="122"/>
      <c r="L35" s="170"/>
      <c r="M35" s="170"/>
      <c r="N35" s="122"/>
      <c r="O35" s="122"/>
      <c r="P35" s="170"/>
      <c r="Q35" s="170"/>
    </row>
    <row r="36" spans="1:17" ht="15" customHeight="1" hidden="1">
      <c r="A36" s="35" t="s">
        <v>149</v>
      </c>
      <c r="B36" s="35" t="s">
        <v>323</v>
      </c>
      <c r="C36" s="171">
        <f aca="true" t="shared" si="1" ref="C36:C67">SUM(D36:Q36)</f>
        <v>0</v>
      </c>
      <c r="D36" s="57"/>
      <c r="E36" s="57"/>
      <c r="F36" s="58"/>
      <c r="G36" s="58"/>
      <c r="H36" s="59"/>
      <c r="I36" s="59"/>
      <c r="J36" s="60"/>
      <c r="K36" s="60"/>
      <c r="L36" s="59"/>
      <c r="M36" s="59"/>
      <c r="N36" s="61"/>
      <c r="O36" s="61"/>
      <c r="P36" s="57"/>
      <c r="Q36" s="57"/>
    </row>
    <row r="37" spans="1:17" ht="15" customHeight="1" hidden="1">
      <c r="A37" s="35" t="s">
        <v>206</v>
      </c>
      <c r="B37" s="35" t="s">
        <v>153</v>
      </c>
      <c r="C37" s="171">
        <f t="shared" si="1"/>
        <v>0</v>
      </c>
      <c r="D37" s="57"/>
      <c r="E37" s="57"/>
      <c r="F37" s="58"/>
      <c r="G37" s="58"/>
      <c r="H37" s="59"/>
      <c r="I37" s="59"/>
      <c r="J37" s="60"/>
      <c r="K37" s="60"/>
      <c r="L37" s="59"/>
      <c r="M37" s="59"/>
      <c r="N37" s="61"/>
      <c r="O37" s="61"/>
      <c r="P37" s="57"/>
      <c r="Q37" s="57"/>
    </row>
    <row r="38" spans="1:17" ht="15" customHeight="1" hidden="1">
      <c r="A38" s="35" t="s">
        <v>294</v>
      </c>
      <c r="B38" s="35" t="s">
        <v>295</v>
      </c>
      <c r="C38" s="171">
        <f t="shared" si="1"/>
        <v>0</v>
      </c>
      <c r="D38" s="57"/>
      <c r="E38" s="57"/>
      <c r="F38" s="58"/>
      <c r="G38" s="58"/>
      <c r="H38" s="59"/>
      <c r="I38" s="59"/>
      <c r="J38" s="60"/>
      <c r="K38" s="60"/>
      <c r="L38" s="59"/>
      <c r="M38" s="59"/>
      <c r="N38" s="61"/>
      <c r="O38" s="61"/>
      <c r="P38" s="57"/>
      <c r="Q38" s="57"/>
    </row>
    <row r="39" spans="1:17" ht="15" customHeight="1" hidden="1">
      <c r="A39" s="35" t="s">
        <v>128</v>
      </c>
      <c r="B39" s="35" t="s">
        <v>38</v>
      </c>
      <c r="C39" s="171">
        <f t="shared" si="1"/>
        <v>0</v>
      </c>
      <c r="D39" s="170"/>
      <c r="E39" s="170"/>
      <c r="F39" s="122"/>
      <c r="G39" s="122"/>
      <c r="H39" s="170"/>
      <c r="I39" s="170"/>
      <c r="J39" s="122"/>
      <c r="K39" s="122"/>
      <c r="L39" s="170"/>
      <c r="M39" s="170"/>
      <c r="N39" s="122"/>
      <c r="O39" s="122"/>
      <c r="P39" s="170"/>
      <c r="Q39" s="170"/>
    </row>
    <row r="40" spans="1:17" ht="15" customHeight="1" hidden="1">
      <c r="A40" s="35" t="s">
        <v>169</v>
      </c>
      <c r="B40" s="35" t="s">
        <v>252</v>
      </c>
      <c r="C40" s="171">
        <f t="shared" si="1"/>
        <v>0</v>
      </c>
      <c r="D40" s="170"/>
      <c r="E40" s="170"/>
      <c r="F40" s="122"/>
      <c r="G40" s="122"/>
      <c r="H40" s="170"/>
      <c r="I40" s="170"/>
      <c r="J40" s="122"/>
      <c r="K40" s="122"/>
      <c r="L40" s="170"/>
      <c r="M40" s="170"/>
      <c r="N40" s="122"/>
      <c r="O40" s="122"/>
      <c r="P40" s="170"/>
      <c r="Q40" s="170"/>
    </row>
    <row r="41" spans="1:17" ht="15" customHeight="1" hidden="1">
      <c r="A41" s="35" t="s">
        <v>72</v>
      </c>
      <c r="B41" s="35" t="s">
        <v>267</v>
      </c>
      <c r="C41" s="171">
        <f t="shared" si="1"/>
        <v>0</v>
      </c>
      <c r="D41" s="170"/>
      <c r="E41" s="170"/>
      <c r="F41" s="122"/>
      <c r="G41" s="122"/>
      <c r="H41" s="170"/>
      <c r="I41" s="170"/>
      <c r="J41" s="122"/>
      <c r="K41" s="122"/>
      <c r="L41" s="170"/>
      <c r="M41" s="170"/>
      <c r="N41" s="122"/>
      <c r="O41" s="122"/>
      <c r="P41" s="170"/>
      <c r="Q41" s="170"/>
    </row>
    <row r="42" spans="1:17" ht="15" customHeight="1" hidden="1">
      <c r="A42" s="35" t="s">
        <v>46</v>
      </c>
      <c r="B42" s="35" t="s">
        <v>47</v>
      </c>
      <c r="C42" s="171">
        <f t="shared" si="1"/>
        <v>0</v>
      </c>
      <c r="D42" s="170"/>
      <c r="E42" s="170"/>
      <c r="F42" s="122"/>
      <c r="G42" s="122"/>
      <c r="H42" s="170"/>
      <c r="I42" s="170"/>
      <c r="J42" s="122"/>
      <c r="K42" s="122"/>
      <c r="L42" s="170"/>
      <c r="M42" s="170"/>
      <c r="N42" s="122"/>
      <c r="O42" s="122"/>
      <c r="P42" s="170"/>
      <c r="Q42" s="170"/>
    </row>
    <row r="43" spans="1:17" ht="15" customHeight="1" hidden="1">
      <c r="A43" s="35" t="s">
        <v>48</v>
      </c>
      <c r="B43" s="35" t="s">
        <v>109</v>
      </c>
      <c r="C43" s="171">
        <f t="shared" si="1"/>
        <v>0</v>
      </c>
      <c r="D43" s="57"/>
      <c r="E43" s="57"/>
      <c r="F43" s="58"/>
      <c r="G43" s="58"/>
      <c r="H43" s="59"/>
      <c r="I43" s="108"/>
      <c r="J43" s="60"/>
      <c r="K43" s="60"/>
      <c r="L43" s="59"/>
      <c r="M43" s="59"/>
      <c r="N43" s="61"/>
      <c r="O43" s="61"/>
      <c r="P43" s="57"/>
      <c r="Q43" s="57"/>
    </row>
    <row r="44" spans="1:17" ht="15" customHeight="1" hidden="1">
      <c r="A44" s="35" t="s">
        <v>331</v>
      </c>
      <c r="B44" s="35" t="s">
        <v>332</v>
      </c>
      <c r="C44" s="171">
        <f t="shared" si="1"/>
        <v>0</v>
      </c>
      <c r="D44" s="57"/>
      <c r="E44" s="57"/>
      <c r="F44" s="58"/>
      <c r="G44" s="58"/>
      <c r="H44" s="59"/>
      <c r="I44" s="59"/>
      <c r="J44" s="60"/>
      <c r="K44" s="60"/>
      <c r="L44" s="59"/>
      <c r="M44" s="59"/>
      <c r="N44" s="61"/>
      <c r="O44" s="61"/>
      <c r="P44" s="57"/>
      <c r="Q44" s="57"/>
    </row>
    <row r="45" spans="1:17" ht="15" customHeight="1" hidden="1">
      <c r="A45" s="35" t="s">
        <v>168</v>
      </c>
      <c r="B45" s="35" t="s">
        <v>107</v>
      </c>
      <c r="C45" s="171">
        <f t="shared" si="1"/>
        <v>0</v>
      </c>
      <c r="D45" s="170"/>
      <c r="E45" s="170"/>
      <c r="F45" s="122"/>
      <c r="G45" s="122"/>
      <c r="H45" s="170"/>
      <c r="I45" s="170"/>
      <c r="J45" s="122"/>
      <c r="K45" s="122"/>
      <c r="L45" s="170"/>
      <c r="M45" s="170"/>
      <c r="N45" s="122"/>
      <c r="O45" s="122"/>
      <c r="P45" s="170"/>
      <c r="Q45" s="170"/>
    </row>
    <row r="46" spans="1:17" ht="15" customHeight="1" hidden="1">
      <c r="A46" s="35" t="s">
        <v>49</v>
      </c>
      <c r="B46" s="90" t="s">
        <v>112</v>
      </c>
      <c r="C46" s="171">
        <f t="shared" si="1"/>
        <v>0</v>
      </c>
      <c r="D46" s="170"/>
      <c r="E46" s="170"/>
      <c r="F46" s="122"/>
      <c r="G46" s="122"/>
      <c r="H46" s="170"/>
      <c r="I46" s="170"/>
      <c r="J46" s="122"/>
      <c r="K46" s="122"/>
      <c r="L46" s="170"/>
      <c r="M46" s="170"/>
      <c r="N46" s="122"/>
      <c r="O46" s="122"/>
      <c r="P46" s="170"/>
      <c r="Q46" s="170"/>
    </row>
    <row r="47" spans="1:17" ht="15" customHeight="1" hidden="1">
      <c r="A47" s="35" t="s">
        <v>235</v>
      </c>
      <c r="B47" s="35" t="s">
        <v>356</v>
      </c>
      <c r="C47" s="171">
        <f t="shared" si="1"/>
        <v>0</v>
      </c>
      <c r="D47" s="57"/>
      <c r="E47" s="57"/>
      <c r="F47" s="58"/>
      <c r="G47" s="58"/>
      <c r="H47" s="59"/>
      <c r="I47" s="59"/>
      <c r="J47" s="60"/>
      <c r="K47" s="60"/>
      <c r="L47" s="59"/>
      <c r="M47" s="59"/>
      <c r="N47" s="61"/>
      <c r="O47" s="61"/>
      <c r="P47" s="57"/>
      <c r="Q47" s="57"/>
    </row>
    <row r="48" spans="1:17" ht="15" customHeight="1" hidden="1">
      <c r="A48" s="35" t="s">
        <v>256</v>
      </c>
      <c r="B48" s="35" t="s">
        <v>257</v>
      </c>
      <c r="C48" s="171">
        <f t="shared" si="1"/>
        <v>0</v>
      </c>
      <c r="D48" s="57"/>
      <c r="E48" s="57"/>
      <c r="F48" s="58"/>
      <c r="G48" s="58"/>
      <c r="H48" s="59"/>
      <c r="I48" s="59"/>
      <c r="J48" s="60"/>
      <c r="K48" s="60"/>
      <c r="L48" s="59"/>
      <c r="M48" s="59"/>
      <c r="N48" s="61"/>
      <c r="O48" s="61"/>
      <c r="P48" s="57"/>
      <c r="Q48" s="57"/>
    </row>
    <row r="49" spans="1:17" ht="15" customHeight="1" hidden="1">
      <c r="A49" s="35" t="s">
        <v>70</v>
      </c>
      <c r="B49" s="35" t="s">
        <v>260</v>
      </c>
      <c r="C49" s="171">
        <f t="shared" si="1"/>
        <v>0</v>
      </c>
      <c r="D49" s="170"/>
      <c r="E49" s="170"/>
      <c r="F49" s="122"/>
      <c r="G49" s="122"/>
      <c r="H49" s="170"/>
      <c r="I49" s="170"/>
      <c r="J49" s="122"/>
      <c r="K49" s="122"/>
      <c r="L49" s="170"/>
      <c r="M49" s="170"/>
      <c r="N49" s="122"/>
      <c r="O49" s="122"/>
      <c r="P49" s="170"/>
      <c r="Q49" s="170"/>
    </row>
    <row r="50" spans="1:17" ht="15" customHeight="1" hidden="1">
      <c r="A50" s="35" t="s">
        <v>84</v>
      </c>
      <c r="B50" s="35" t="s">
        <v>324</v>
      </c>
      <c r="C50" s="171">
        <f t="shared" si="1"/>
        <v>0</v>
      </c>
      <c r="D50" s="170"/>
      <c r="E50" s="170"/>
      <c r="F50" s="122"/>
      <c r="G50" s="122"/>
      <c r="H50" s="170"/>
      <c r="I50" s="170"/>
      <c r="J50" s="122"/>
      <c r="K50" s="122"/>
      <c r="L50" s="170"/>
      <c r="M50" s="170"/>
      <c r="N50" s="122"/>
      <c r="O50" s="122"/>
      <c r="P50" s="170"/>
      <c r="Q50" s="170"/>
    </row>
    <row r="51" spans="1:17" ht="15" customHeight="1" hidden="1">
      <c r="A51" s="35" t="s">
        <v>134</v>
      </c>
      <c r="B51" s="90" t="s">
        <v>158</v>
      </c>
      <c r="C51" s="171">
        <f t="shared" si="1"/>
        <v>0</v>
      </c>
      <c r="D51" s="170"/>
      <c r="E51" s="170"/>
      <c r="F51" s="122"/>
      <c r="G51" s="122"/>
      <c r="H51" s="170"/>
      <c r="I51" s="170"/>
      <c r="J51" s="122"/>
      <c r="K51" s="122"/>
      <c r="L51" s="170"/>
      <c r="M51" s="170"/>
      <c r="N51" s="122"/>
      <c r="O51" s="122"/>
      <c r="P51" s="170"/>
      <c r="Q51" s="170"/>
    </row>
    <row r="52" spans="1:17" ht="15" customHeight="1" hidden="1">
      <c r="A52" s="35" t="s">
        <v>155</v>
      </c>
      <c r="B52" s="35" t="s">
        <v>145</v>
      </c>
      <c r="C52" s="171">
        <f t="shared" si="1"/>
        <v>0</v>
      </c>
      <c r="D52" s="170"/>
      <c r="E52" s="170"/>
      <c r="F52" s="122"/>
      <c r="G52" s="122"/>
      <c r="H52" s="170"/>
      <c r="I52" s="170"/>
      <c r="J52" s="122"/>
      <c r="K52" s="122"/>
      <c r="L52" s="170"/>
      <c r="M52" s="170"/>
      <c r="N52" s="122"/>
      <c r="O52" s="122"/>
      <c r="P52" s="170"/>
      <c r="Q52" s="170"/>
    </row>
    <row r="53" spans="1:17" ht="15" customHeight="1" hidden="1">
      <c r="A53" s="35" t="s">
        <v>329</v>
      </c>
      <c r="B53" s="35" t="s">
        <v>330</v>
      </c>
      <c r="C53" s="171">
        <f t="shared" si="1"/>
        <v>0</v>
      </c>
      <c r="D53" s="57"/>
      <c r="E53" s="57"/>
      <c r="F53" s="58"/>
      <c r="G53" s="58"/>
      <c r="H53" s="59"/>
      <c r="I53" s="59"/>
      <c r="J53" s="60"/>
      <c r="K53" s="60"/>
      <c r="L53" s="59"/>
      <c r="M53" s="59"/>
      <c r="N53" s="61"/>
      <c r="O53" s="61"/>
      <c r="P53" s="57"/>
      <c r="Q53" s="57"/>
    </row>
    <row r="54" spans="1:17" ht="15" customHeight="1" hidden="1">
      <c r="A54" s="35" t="s">
        <v>196</v>
      </c>
      <c r="B54" s="35" t="s">
        <v>322</v>
      </c>
      <c r="C54" s="171">
        <f t="shared" si="1"/>
        <v>0</v>
      </c>
      <c r="D54" s="170"/>
      <c r="E54" s="170"/>
      <c r="F54" s="122"/>
      <c r="G54" s="122"/>
      <c r="H54" s="170"/>
      <c r="I54" s="170"/>
      <c r="J54" s="122"/>
      <c r="K54" s="122"/>
      <c r="L54" s="170"/>
      <c r="M54" s="170"/>
      <c r="N54" s="122"/>
      <c r="O54" s="122"/>
      <c r="P54" s="170"/>
      <c r="Q54" s="170"/>
    </row>
    <row r="55" spans="1:17" ht="15" customHeight="1" hidden="1">
      <c r="A55" s="35" t="s">
        <v>46</v>
      </c>
      <c r="B55" s="35" t="s">
        <v>99</v>
      </c>
      <c r="C55" s="171">
        <f t="shared" si="1"/>
        <v>0</v>
      </c>
      <c r="D55" s="120"/>
      <c r="E55" s="120"/>
      <c r="F55" s="101"/>
      <c r="G55" s="101"/>
      <c r="H55" s="120"/>
      <c r="I55" s="120"/>
      <c r="J55" s="101"/>
      <c r="K55" s="102"/>
      <c r="L55" s="120"/>
      <c r="M55" s="120"/>
      <c r="N55" s="101"/>
      <c r="O55" s="101"/>
      <c r="P55" s="120"/>
      <c r="Q55" s="120"/>
    </row>
    <row r="56" spans="1:17" ht="15" customHeight="1" hidden="1">
      <c r="A56" s="86" t="s">
        <v>106</v>
      </c>
      <c r="B56" s="86" t="s">
        <v>241</v>
      </c>
      <c r="C56" s="171">
        <f t="shared" si="1"/>
        <v>0</v>
      </c>
      <c r="D56" s="57"/>
      <c r="E56" s="57"/>
      <c r="F56" s="58"/>
      <c r="G56" s="58"/>
      <c r="H56" s="59"/>
      <c r="I56" s="59"/>
      <c r="J56" s="60"/>
      <c r="K56" s="60"/>
      <c r="L56" s="59"/>
      <c r="M56" s="59"/>
      <c r="N56" s="61"/>
      <c r="O56" s="61"/>
      <c r="P56" s="57"/>
      <c r="Q56" s="57"/>
    </row>
    <row r="57" spans="1:17" ht="15" customHeight="1" hidden="1">
      <c r="A57" s="35" t="s">
        <v>249</v>
      </c>
      <c r="B57" s="35" t="s">
        <v>138</v>
      </c>
      <c r="C57" s="171">
        <f t="shared" si="1"/>
        <v>0</v>
      </c>
      <c r="D57" s="57"/>
      <c r="E57" s="57"/>
      <c r="F57" s="58"/>
      <c r="G57" s="58"/>
      <c r="H57" s="59"/>
      <c r="I57" s="59"/>
      <c r="J57" s="60"/>
      <c r="K57" s="60"/>
      <c r="L57" s="59"/>
      <c r="M57" s="59"/>
      <c r="N57" s="61"/>
      <c r="O57" s="61"/>
      <c r="P57" s="57"/>
      <c r="Q57" s="57"/>
    </row>
    <row r="58" spans="1:17" ht="15" customHeight="1" hidden="1">
      <c r="A58" s="35" t="s">
        <v>130</v>
      </c>
      <c r="B58" s="35" t="s">
        <v>259</v>
      </c>
      <c r="C58" s="171">
        <f t="shared" si="1"/>
        <v>0</v>
      </c>
      <c r="D58" s="170"/>
      <c r="E58" s="170"/>
      <c r="F58" s="172"/>
      <c r="G58" s="172"/>
      <c r="H58" s="170"/>
      <c r="I58" s="170"/>
      <c r="J58" s="122"/>
      <c r="K58" s="122"/>
      <c r="L58" s="170"/>
      <c r="M58" s="170"/>
      <c r="N58" s="122"/>
      <c r="O58" s="122"/>
      <c r="P58" s="170"/>
      <c r="Q58" s="170"/>
    </row>
    <row r="59" spans="1:17" ht="15" customHeight="1" hidden="1">
      <c r="A59" s="35" t="s">
        <v>134</v>
      </c>
      <c r="B59" s="35" t="s">
        <v>300</v>
      </c>
      <c r="C59" s="171">
        <f t="shared" si="1"/>
        <v>0</v>
      </c>
      <c r="D59" s="170"/>
      <c r="E59" s="170"/>
      <c r="F59" s="122"/>
      <c r="G59" s="122"/>
      <c r="H59" s="170"/>
      <c r="I59" s="170"/>
      <c r="J59" s="122"/>
      <c r="K59" s="122"/>
      <c r="L59" s="170"/>
      <c r="M59" s="170"/>
      <c r="N59" s="122"/>
      <c r="O59" s="122"/>
      <c r="P59" s="170"/>
      <c r="Q59" s="170"/>
    </row>
    <row r="60" spans="1:17" ht="15" customHeight="1" hidden="1">
      <c r="A60" s="35" t="s">
        <v>347</v>
      </c>
      <c r="B60" s="35" t="s">
        <v>107</v>
      </c>
      <c r="C60" s="171">
        <f t="shared" si="1"/>
        <v>0</v>
      </c>
      <c r="D60" s="170"/>
      <c r="E60" s="170"/>
      <c r="F60" s="172"/>
      <c r="G60" s="172"/>
      <c r="H60" s="170"/>
      <c r="I60" s="170"/>
      <c r="J60" s="122"/>
      <c r="K60" s="122"/>
      <c r="L60" s="170"/>
      <c r="M60" s="170"/>
      <c r="N60" s="122"/>
      <c r="O60" s="122"/>
      <c r="P60" s="170"/>
      <c r="Q60" s="170"/>
    </row>
    <row r="61" spans="1:17" ht="15" customHeight="1" hidden="1">
      <c r="A61" s="35" t="s">
        <v>89</v>
      </c>
      <c r="B61" s="35" t="s">
        <v>90</v>
      </c>
      <c r="C61" s="171">
        <f t="shared" si="1"/>
        <v>0</v>
      </c>
      <c r="D61" s="170"/>
      <c r="E61" s="170"/>
      <c r="F61" s="122"/>
      <c r="G61" s="122"/>
      <c r="H61" s="170"/>
      <c r="I61" s="170"/>
      <c r="J61" s="122"/>
      <c r="K61" s="122"/>
      <c r="L61" s="170"/>
      <c r="M61" s="170"/>
      <c r="N61" s="122"/>
      <c r="O61" s="122"/>
      <c r="P61" s="170"/>
      <c r="Q61" s="170"/>
    </row>
    <row r="62" spans="1:17" ht="15" customHeight="1" hidden="1">
      <c r="A62" s="35" t="s">
        <v>247</v>
      </c>
      <c r="B62" s="35" t="s">
        <v>248</v>
      </c>
      <c r="C62" s="171">
        <f t="shared" si="1"/>
        <v>0</v>
      </c>
      <c r="D62" s="170"/>
      <c r="E62" s="170"/>
      <c r="F62" s="122"/>
      <c r="G62" s="122"/>
      <c r="H62" s="170"/>
      <c r="I62" s="170"/>
      <c r="J62" s="122"/>
      <c r="K62" s="122"/>
      <c r="L62" s="170"/>
      <c r="M62" s="170"/>
      <c r="N62" s="122"/>
      <c r="O62" s="122"/>
      <c r="P62" s="170"/>
      <c r="Q62" s="170"/>
    </row>
    <row r="63" spans="1:17" ht="15" customHeight="1" hidden="1">
      <c r="A63" s="35" t="s">
        <v>106</v>
      </c>
      <c r="B63" s="35" t="s">
        <v>108</v>
      </c>
      <c r="C63" s="171">
        <f t="shared" si="1"/>
        <v>0</v>
      </c>
      <c r="D63" s="57"/>
      <c r="E63" s="57"/>
      <c r="F63" s="58"/>
      <c r="G63" s="58"/>
      <c r="H63" s="59"/>
      <c r="I63" s="59"/>
      <c r="J63" s="60"/>
      <c r="K63" s="60"/>
      <c r="L63" s="59"/>
      <c r="M63" s="59"/>
      <c r="N63" s="61"/>
      <c r="O63" s="61"/>
      <c r="P63" s="57"/>
      <c r="Q63" s="57"/>
    </row>
    <row r="64" spans="1:17" ht="15" customHeight="1" hidden="1">
      <c r="A64" s="35" t="s">
        <v>29</v>
      </c>
      <c r="B64" s="90" t="s">
        <v>107</v>
      </c>
      <c r="C64" s="171">
        <f t="shared" si="1"/>
        <v>0</v>
      </c>
      <c r="D64" s="57"/>
      <c r="E64" s="57"/>
      <c r="F64" s="58"/>
      <c r="G64" s="58"/>
      <c r="H64" s="59"/>
      <c r="I64" s="59"/>
      <c r="J64" s="60"/>
      <c r="K64" s="60"/>
      <c r="L64" s="59"/>
      <c r="M64" s="59"/>
      <c r="N64" s="61"/>
      <c r="O64" s="61"/>
      <c r="P64" s="57"/>
      <c r="Q64" s="57"/>
    </row>
    <row r="65" spans="1:17" ht="15" customHeight="1" hidden="1">
      <c r="A65" s="35" t="s">
        <v>46</v>
      </c>
      <c r="B65" s="35" t="s">
        <v>108</v>
      </c>
      <c r="C65" s="171">
        <f t="shared" si="1"/>
        <v>0</v>
      </c>
      <c r="D65" s="170"/>
      <c r="E65" s="170"/>
      <c r="F65" s="122"/>
      <c r="G65" s="122"/>
      <c r="H65" s="170"/>
      <c r="I65" s="170"/>
      <c r="J65" s="122"/>
      <c r="K65" s="122"/>
      <c r="L65" s="170"/>
      <c r="M65" s="170"/>
      <c r="N65" s="122"/>
      <c r="O65" s="122"/>
      <c r="P65" s="170"/>
      <c r="Q65" s="170"/>
    </row>
    <row r="66" spans="1:17" ht="15" customHeight="1" hidden="1">
      <c r="A66" s="35" t="s">
        <v>230</v>
      </c>
      <c r="B66" s="35" t="s">
        <v>299</v>
      </c>
      <c r="C66" s="171">
        <f t="shared" si="1"/>
        <v>0</v>
      </c>
      <c r="D66" s="170"/>
      <c r="E66" s="170"/>
      <c r="F66" s="172"/>
      <c r="G66" s="172"/>
      <c r="H66" s="170"/>
      <c r="I66" s="170"/>
      <c r="J66" s="122"/>
      <c r="K66" s="122"/>
      <c r="L66" s="170"/>
      <c r="M66" s="170"/>
      <c r="N66" s="122"/>
      <c r="O66" s="122"/>
      <c r="P66" s="170"/>
      <c r="Q66" s="170"/>
    </row>
    <row r="67" spans="1:17" ht="15" customHeight="1" hidden="1">
      <c r="A67" s="35" t="s">
        <v>29</v>
      </c>
      <c r="B67" s="90" t="s">
        <v>298</v>
      </c>
      <c r="C67" s="171">
        <f t="shared" si="1"/>
        <v>0</v>
      </c>
      <c r="D67" s="170"/>
      <c r="E67" s="170"/>
      <c r="F67" s="172"/>
      <c r="G67" s="172"/>
      <c r="H67" s="170"/>
      <c r="I67" s="170"/>
      <c r="J67" s="122"/>
      <c r="K67" s="122"/>
      <c r="L67" s="170"/>
      <c r="M67" s="170"/>
      <c r="N67" s="122"/>
      <c r="O67" s="122"/>
      <c r="P67" s="170"/>
      <c r="Q67" s="170"/>
    </row>
    <row r="68" spans="1:17" ht="15" customHeight="1" hidden="1">
      <c r="A68" s="35" t="s">
        <v>84</v>
      </c>
      <c r="B68" s="35" t="s">
        <v>363</v>
      </c>
      <c r="C68" s="171">
        <f aca="true" t="shared" si="2" ref="C68:C99">SUM(D68:Q68)</f>
        <v>0</v>
      </c>
      <c r="D68" s="170"/>
      <c r="E68" s="170"/>
      <c r="F68" s="122"/>
      <c r="G68" s="122"/>
      <c r="H68" s="170"/>
      <c r="I68" s="170"/>
      <c r="J68" s="122"/>
      <c r="K68" s="122"/>
      <c r="L68" s="170"/>
      <c r="M68" s="170"/>
      <c r="N68" s="122"/>
      <c r="O68" s="122"/>
      <c r="P68" s="170"/>
      <c r="Q68" s="170"/>
    </row>
    <row r="69" spans="1:17" ht="15" customHeight="1" hidden="1">
      <c r="A69" s="35" t="s">
        <v>200</v>
      </c>
      <c r="B69" s="35" t="s">
        <v>345</v>
      </c>
      <c r="C69" s="171">
        <f t="shared" si="2"/>
        <v>0</v>
      </c>
      <c r="D69" s="170"/>
      <c r="E69" s="170"/>
      <c r="F69" s="122"/>
      <c r="G69" s="122"/>
      <c r="H69" s="170"/>
      <c r="I69" s="170"/>
      <c r="J69" s="122"/>
      <c r="K69" s="122"/>
      <c r="L69" s="170"/>
      <c r="M69" s="170"/>
      <c r="N69" s="122"/>
      <c r="O69" s="122"/>
      <c r="P69" s="170"/>
      <c r="Q69" s="170"/>
    </row>
    <row r="70" spans="1:17" ht="15" customHeight="1" hidden="1">
      <c r="A70" s="35" t="s">
        <v>39</v>
      </c>
      <c r="B70" s="35" t="s">
        <v>102</v>
      </c>
      <c r="C70" s="171">
        <f t="shared" si="2"/>
        <v>0</v>
      </c>
      <c r="D70" s="170"/>
      <c r="E70" s="170"/>
      <c r="F70" s="122"/>
      <c r="G70" s="122"/>
      <c r="H70" s="170"/>
      <c r="I70" s="170"/>
      <c r="J70" s="122"/>
      <c r="K70" s="122"/>
      <c r="L70" s="170"/>
      <c r="M70" s="170"/>
      <c r="N70" s="122"/>
      <c r="O70" s="122"/>
      <c r="P70" s="170"/>
      <c r="Q70" s="170"/>
    </row>
    <row r="71" spans="1:17" ht="15" customHeight="1" hidden="1">
      <c r="A71" s="35" t="s">
        <v>296</v>
      </c>
      <c r="B71" s="35" t="s">
        <v>297</v>
      </c>
      <c r="C71" s="171">
        <f t="shared" si="2"/>
        <v>0</v>
      </c>
      <c r="D71" s="170"/>
      <c r="E71" s="170"/>
      <c r="F71" s="172"/>
      <c r="G71" s="172"/>
      <c r="H71" s="170"/>
      <c r="I71" s="170"/>
      <c r="J71" s="122"/>
      <c r="K71" s="122"/>
      <c r="L71" s="170"/>
      <c r="M71" s="170"/>
      <c r="N71" s="122"/>
      <c r="O71" s="122"/>
      <c r="P71" s="170"/>
      <c r="Q71" s="170"/>
    </row>
    <row r="72" spans="1:17" ht="15" customHeight="1" hidden="1">
      <c r="A72" s="35" t="s">
        <v>40</v>
      </c>
      <c r="B72" s="35" t="s">
        <v>41</v>
      </c>
      <c r="C72" s="171">
        <f t="shared" si="2"/>
        <v>0</v>
      </c>
      <c r="D72" s="57"/>
      <c r="E72" s="57"/>
      <c r="F72" s="58"/>
      <c r="G72" s="58"/>
      <c r="H72" s="59"/>
      <c r="I72" s="59"/>
      <c r="J72" s="60"/>
      <c r="K72" s="60"/>
      <c r="L72" s="59"/>
      <c r="M72" s="59"/>
      <c r="N72" s="61"/>
      <c r="O72" s="61"/>
      <c r="P72" s="57"/>
      <c r="Q72" s="57"/>
    </row>
    <row r="73" spans="1:17" ht="15" customHeight="1" hidden="1">
      <c r="A73" s="35" t="s">
        <v>230</v>
      </c>
      <c r="B73" s="35" t="s">
        <v>138</v>
      </c>
      <c r="C73" s="171">
        <f t="shared" si="2"/>
        <v>0</v>
      </c>
      <c r="D73" s="170"/>
      <c r="E73" s="170"/>
      <c r="F73" s="122"/>
      <c r="G73" s="122"/>
      <c r="H73" s="170"/>
      <c r="I73" s="170"/>
      <c r="J73" s="122"/>
      <c r="K73" s="122"/>
      <c r="L73" s="170"/>
      <c r="M73" s="170"/>
      <c r="N73" s="122"/>
      <c r="O73" s="122"/>
      <c r="P73" s="170"/>
      <c r="Q73" s="170"/>
    </row>
    <row r="74" spans="1:17" ht="15" customHeight="1" hidden="1">
      <c r="A74" s="35" t="s">
        <v>176</v>
      </c>
      <c r="B74" s="35" t="s">
        <v>177</v>
      </c>
      <c r="C74" s="171">
        <f t="shared" si="2"/>
        <v>0</v>
      </c>
      <c r="D74" s="57"/>
      <c r="E74" s="57"/>
      <c r="F74" s="58"/>
      <c r="G74" s="58"/>
      <c r="H74" s="59"/>
      <c r="I74" s="59"/>
      <c r="J74" s="60"/>
      <c r="K74" s="60"/>
      <c r="L74" s="59"/>
      <c r="M74" s="59"/>
      <c r="N74" s="61"/>
      <c r="O74" s="61"/>
      <c r="P74" s="57"/>
      <c r="Q74" s="57"/>
    </row>
    <row r="75" spans="1:17" ht="15" customHeight="1" hidden="1">
      <c r="A75" s="35" t="s">
        <v>29</v>
      </c>
      <c r="B75" s="35" t="s">
        <v>298</v>
      </c>
      <c r="C75" s="171">
        <f t="shared" si="2"/>
        <v>0</v>
      </c>
      <c r="D75" s="120"/>
      <c r="E75" s="100"/>
      <c r="F75" s="101"/>
      <c r="G75" s="101"/>
      <c r="H75" s="120"/>
      <c r="I75" s="120"/>
      <c r="J75" s="101"/>
      <c r="K75" s="101"/>
      <c r="L75" s="120"/>
      <c r="M75" s="120"/>
      <c r="N75" s="101"/>
      <c r="O75" s="101"/>
      <c r="P75" s="120"/>
      <c r="Q75" s="120"/>
    </row>
    <row r="76" spans="1:17" ht="15" customHeight="1" hidden="1">
      <c r="A76" s="35" t="s">
        <v>64</v>
      </c>
      <c r="B76" s="90" t="s">
        <v>104</v>
      </c>
      <c r="C76" s="171">
        <f t="shared" si="2"/>
        <v>0</v>
      </c>
      <c r="D76" s="170"/>
      <c r="E76" s="170"/>
      <c r="F76" s="122"/>
      <c r="G76" s="122"/>
      <c r="H76" s="170"/>
      <c r="I76" s="170"/>
      <c r="J76" s="122"/>
      <c r="K76" s="122"/>
      <c r="L76" s="170"/>
      <c r="M76" s="170"/>
      <c r="N76" s="122"/>
      <c r="O76" s="122"/>
      <c r="P76" s="170"/>
      <c r="Q76" s="170"/>
    </row>
    <row r="77" spans="1:17" ht="15" customHeight="1" hidden="1">
      <c r="A77" s="35" t="s">
        <v>98</v>
      </c>
      <c r="B77" s="35" t="s">
        <v>38</v>
      </c>
      <c r="C77" s="171">
        <f t="shared" si="2"/>
        <v>0</v>
      </c>
      <c r="D77" s="170"/>
      <c r="E77" s="170"/>
      <c r="F77" s="122"/>
      <c r="G77" s="122"/>
      <c r="H77" s="170"/>
      <c r="I77" s="170"/>
      <c r="J77" s="122"/>
      <c r="K77" s="122"/>
      <c r="L77" s="170"/>
      <c r="M77" s="170"/>
      <c r="N77" s="122"/>
      <c r="O77" s="122"/>
      <c r="P77" s="170"/>
      <c r="Q77" s="170"/>
    </row>
    <row r="78" spans="1:17" ht="15" customHeight="1" hidden="1">
      <c r="A78" s="35" t="s">
        <v>173</v>
      </c>
      <c r="B78" s="35" t="s">
        <v>174</v>
      </c>
      <c r="C78" s="171">
        <f t="shared" si="2"/>
        <v>0</v>
      </c>
      <c r="D78" s="170"/>
      <c r="E78" s="170"/>
      <c r="F78" s="122"/>
      <c r="G78" s="122"/>
      <c r="H78" s="170"/>
      <c r="I78" s="170"/>
      <c r="J78" s="122"/>
      <c r="K78" s="122"/>
      <c r="L78" s="170"/>
      <c r="M78" s="170"/>
      <c r="N78" s="122"/>
      <c r="O78" s="122"/>
      <c r="P78" s="170"/>
      <c r="Q78" s="170"/>
    </row>
    <row r="79" spans="1:17" ht="15" customHeight="1" hidden="1">
      <c r="A79" s="35" t="s">
        <v>50</v>
      </c>
      <c r="B79" s="35" t="s">
        <v>178</v>
      </c>
      <c r="C79" s="171">
        <f t="shared" si="2"/>
        <v>0</v>
      </c>
      <c r="D79" s="170"/>
      <c r="E79" s="170"/>
      <c r="F79" s="172"/>
      <c r="G79" s="172"/>
      <c r="H79" s="170"/>
      <c r="I79" s="170"/>
      <c r="J79" s="122"/>
      <c r="K79" s="122"/>
      <c r="L79" s="170"/>
      <c r="M79" s="170"/>
      <c r="N79" s="122"/>
      <c r="O79" s="122"/>
      <c r="P79" s="170"/>
      <c r="Q79" s="170"/>
    </row>
    <row r="80" spans="1:17" ht="15" customHeight="1" hidden="1">
      <c r="A80" s="86" t="s">
        <v>243</v>
      </c>
      <c r="B80" s="86" t="s">
        <v>244</v>
      </c>
      <c r="C80" s="171">
        <f t="shared" si="2"/>
        <v>0</v>
      </c>
      <c r="D80" s="170"/>
      <c r="E80" s="170"/>
      <c r="F80" s="172"/>
      <c r="G80" s="172"/>
      <c r="H80" s="170"/>
      <c r="I80" s="170"/>
      <c r="J80" s="122"/>
      <c r="K80" s="122"/>
      <c r="L80" s="170"/>
      <c r="M80" s="170"/>
      <c r="N80" s="122"/>
      <c r="O80" s="122"/>
      <c r="P80" s="170"/>
      <c r="Q80" s="170"/>
    </row>
    <row r="81" spans="1:17" ht="15" customHeight="1" hidden="1">
      <c r="A81" s="35" t="s">
        <v>168</v>
      </c>
      <c r="B81" s="35" t="s">
        <v>157</v>
      </c>
      <c r="C81" s="171">
        <f t="shared" si="2"/>
        <v>0</v>
      </c>
      <c r="D81" s="170"/>
      <c r="E81" s="170"/>
      <c r="F81" s="172"/>
      <c r="G81" s="172"/>
      <c r="H81" s="170"/>
      <c r="I81" s="170"/>
      <c r="J81" s="122"/>
      <c r="K81" s="122"/>
      <c r="L81" s="170"/>
      <c r="M81" s="170"/>
      <c r="N81" s="122"/>
      <c r="O81" s="122"/>
      <c r="P81" s="170"/>
      <c r="Q81" s="170"/>
    </row>
    <row r="82" spans="1:17" ht="15" customHeight="1" hidden="1">
      <c r="A82" s="35" t="s">
        <v>21</v>
      </c>
      <c r="B82" s="35" t="s">
        <v>97</v>
      </c>
      <c r="C82" s="171">
        <f t="shared" si="2"/>
        <v>0</v>
      </c>
      <c r="D82" s="57"/>
      <c r="E82" s="57"/>
      <c r="F82" s="58"/>
      <c r="G82" s="58"/>
      <c r="H82" s="59"/>
      <c r="I82" s="59"/>
      <c r="J82" s="60"/>
      <c r="K82" s="60"/>
      <c r="L82" s="59"/>
      <c r="M82" s="59"/>
      <c r="N82" s="61"/>
      <c r="O82" s="61"/>
      <c r="P82" s="57"/>
      <c r="Q82" s="57"/>
    </row>
    <row r="83" spans="1:17" ht="15" customHeight="1" hidden="1">
      <c r="A83" s="86" t="s">
        <v>29</v>
      </c>
      <c r="B83" s="86" t="s">
        <v>99</v>
      </c>
      <c r="C83" s="171">
        <f t="shared" si="2"/>
        <v>0</v>
      </c>
      <c r="D83" s="120"/>
      <c r="E83" s="120"/>
      <c r="F83" s="101"/>
      <c r="G83" s="101"/>
      <c r="H83" s="120"/>
      <c r="I83" s="120"/>
      <c r="J83" s="101"/>
      <c r="K83" s="101"/>
      <c r="L83" s="120"/>
      <c r="M83" s="120"/>
      <c r="N83" s="101"/>
      <c r="O83" s="101"/>
      <c r="P83" s="120"/>
      <c r="Q83" s="120"/>
    </row>
    <row r="84" spans="1:17" ht="15" customHeight="1" hidden="1">
      <c r="A84" s="35" t="s">
        <v>226</v>
      </c>
      <c r="B84" s="35" t="s">
        <v>227</v>
      </c>
      <c r="C84" s="171">
        <f t="shared" si="2"/>
        <v>0</v>
      </c>
      <c r="D84" s="57"/>
      <c r="E84" s="57"/>
      <c r="F84" s="58"/>
      <c r="G84" s="58"/>
      <c r="H84" s="59"/>
      <c r="I84" s="59"/>
      <c r="J84" s="60"/>
      <c r="K84" s="60"/>
      <c r="L84" s="59"/>
      <c r="M84" s="59"/>
      <c r="N84" s="61"/>
      <c r="O84" s="61"/>
      <c r="P84" s="57"/>
      <c r="Q84" s="57"/>
    </row>
    <row r="85" spans="1:17" ht="15" customHeight="1" hidden="1">
      <c r="A85" s="35" t="s">
        <v>146</v>
      </c>
      <c r="B85" s="35" t="s">
        <v>150</v>
      </c>
      <c r="C85" s="171">
        <f t="shared" si="2"/>
        <v>0</v>
      </c>
      <c r="D85" s="57"/>
      <c r="E85" s="57"/>
      <c r="F85" s="58"/>
      <c r="G85" s="58"/>
      <c r="H85" s="59"/>
      <c r="I85" s="59"/>
      <c r="J85" s="60"/>
      <c r="K85" s="60"/>
      <c r="L85" s="59"/>
      <c r="M85" s="59"/>
      <c r="N85" s="61"/>
      <c r="O85" s="61"/>
      <c r="P85" s="57"/>
      <c r="Q85" s="57"/>
    </row>
    <row r="86" spans="1:17" ht="15" customHeight="1" hidden="1">
      <c r="A86" s="35" t="s">
        <v>22</v>
      </c>
      <c r="B86" s="35" t="s">
        <v>74</v>
      </c>
      <c r="C86" s="171">
        <f t="shared" si="2"/>
        <v>0</v>
      </c>
      <c r="D86" s="170"/>
      <c r="E86" s="170"/>
      <c r="F86" s="122"/>
      <c r="G86" s="122"/>
      <c r="H86" s="170"/>
      <c r="I86" s="170"/>
      <c r="J86" s="122"/>
      <c r="K86" s="122"/>
      <c r="L86" s="170"/>
      <c r="M86" s="170"/>
      <c r="N86" s="122"/>
      <c r="O86" s="122"/>
      <c r="P86" s="170"/>
      <c r="Q86" s="170"/>
    </row>
    <row r="87" spans="1:17" ht="15" customHeight="1" hidden="1">
      <c r="A87" s="35" t="s">
        <v>69</v>
      </c>
      <c r="B87" s="35" t="s">
        <v>94</v>
      </c>
      <c r="C87" s="171">
        <f t="shared" si="2"/>
        <v>0</v>
      </c>
      <c r="D87" s="57"/>
      <c r="E87" s="57"/>
      <c r="F87" s="58"/>
      <c r="G87" s="58"/>
      <c r="H87" s="59"/>
      <c r="I87" s="59"/>
      <c r="J87" s="60"/>
      <c r="K87" s="60"/>
      <c r="L87" s="59"/>
      <c r="M87" s="59"/>
      <c r="N87" s="61"/>
      <c r="O87" s="61"/>
      <c r="P87" s="57"/>
      <c r="Q87" s="57"/>
    </row>
    <row r="88" spans="1:17" ht="15" customHeight="1" hidden="1">
      <c r="A88" s="86" t="s">
        <v>135</v>
      </c>
      <c r="B88" s="86" t="s">
        <v>242</v>
      </c>
      <c r="C88" s="171">
        <f t="shared" si="2"/>
        <v>0</v>
      </c>
      <c r="D88" s="57"/>
      <c r="E88" s="57"/>
      <c r="F88" s="58"/>
      <c r="G88" s="58"/>
      <c r="H88" s="59"/>
      <c r="I88" s="59"/>
      <c r="J88" s="60"/>
      <c r="K88" s="60"/>
      <c r="L88" s="59"/>
      <c r="M88" s="59"/>
      <c r="N88" s="61"/>
      <c r="O88" s="61"/>
      <c r="P88" s="57"/>
      <c r="Q88" s="57"/>
    </row>
    <row r="89" spans="1:17" ht="15" customHeight="1" hidden="1">
      <c r="A89" s="35" t="s">
        <v>92</v>
      </c>
      <c r="B89" s="35" t="s">
        <v>93</v>
      </c>
      <c r="C89" s="171">
        <f t="shared" si="2"/>
        <v>0</v>
      </c>
      <c r="D89" s="57"/>
      <c r="E89" s="57"/>
      <c r="F89" s="58"/>
      <c r="G89" s="58"/>
      <c r="H89" s="59"/>
      <c r="I89" s="59"/>
      <c r="J89" s="60"/>
      <c r="K89" s="60"/>
      <c r="L89" s="59"/>
      <c r="M89" s="59"/>
      <c r="N89" s="61"/>
      <c r="O89" s="61"/>
      <c r="P89" s="57"/>
      <c r="Q89" s="57"/>
    </row>
    <row r="90" spans="1:17" ht="15" customHeight="1" hidden="1">
      <c r="A90" s="35" t="s">
        <v>72</v>
      </c>
      <c r="B90" s="35" t="s">
        <v>96</v>
      </c>
      <c r="C90" s="171">
        <f t="shared" si="2"/>
        <v>0</v>
      </c>
      <c r="D90" s="170"/>
      <c r="E90" s="170"/>
      <c r="F90" s="122"/>
      <c r="G90" s="122"/>
      <c r="H90" s="170"/>
      <c r="I90" s="170"/>
      <c r="J90" s="122"/>
      <c r="K90" s="122"/>
      <c r="L90" s="170"/>
      <c r="M90" s="170"/>
      <c r="N90" s="122"/>
      <c r="O90" s="122"/>
      <c r="P90" s="170"/>
      <c r="Q90" s="170"/>
    </row>
    <row r="91" spans="1:17" ht="15" customHeight="1" hidden="1">
      <c r="A91" s="35" t="s">
        <v>169</v>
      </c>
      <c r="B91" s="35" t="s">
        <v>170</v>
      </c>
      <c r="C91" s="171">
        <f t="shared" si="2"/>
        <v>0</v>
      </c>
      <c r="D91" s="57"/>
      <c r="E91" s="57"/>
      <c r="F91" s="58"/>
      <c r="G91" s="58"/>
      <c r="H91" s="59"/>
      <c r="I91" s="59"/>
      <c r="J91" s="60"/>
      <c r="K91" s="60"/>
      <c r="L91" s="59"/>
      <c r="M91" s="59"/>
      <c r="N91" s="61"/>
      <c r="O91" s="61"/>
      <c r="P91" s="57"/>
      <c r="Q91" s="57"/>
    </row>
    <row r="92" spans="1:17" ht="15" customHeight="1" hidden="1">
      <c r="A92" s="35" t="s">
        <v>171</v>
      </c>
      <c r="B92" s="35" t="s">
        <v>172</v>
      </c>
      <c r="C92" s="171">
        <f t="shared" si="2"/>
        <v>0</v>
      </c>
      <c r="D92" s="57"/>
      <c r="E92" s="57"/>
      <c r="F92" s="58"/>
      <c r="G92" s="58"/>
      <c r="H92" s="59"/>
      <c r="I92" s="59"/>
      <c r="J92" s="60"/>
      <c r="K92" s="60"/>
      <c r="L92" s="59"/>
      <c r="M92" s="59"/>
      <c r="N92" s="61"/>
      <c r="O92" s="61"/>
      <c r="P92" s="57"/>
      <c r="Q92" s="57"/>
    </row>
    <row r="93" spans="1:17" ht="15" customHeight="1" hidden="1">
      <c r="A93" s="35" t="s">
        <v>135</v>
      </c>
      <c r="B93" s="35" t="s">
        <v>154</v>
      </c>
      <c r="C93" s="171">
        <f t="shared" si="2"/>
        <v>0</v>
      </c>
      <c r="D93" s="57"/>
      <c r="E93" s="57"/>
      <c r="F93" s="58"/>
      <c r="G93" s="58"/>
      <c r="H93" s="59"/>
      <c r="I93" s="59"/>
      <c r="J93" s="60"/>
      <c r="K93" s="60"/>
      <c r="L93" s="59"/>
      <c r="M93" s="59"/>
      <c r="N93" s="61"/>
      <c r="O93" s="61"/>
      <c r="P93" s="57"/>
      <c r="Q93" s="57"/>
    </row>
    <row r="94" spans="1:17" ht="15" customHeight="1" hidden="1">
      <c r="A94" s="35" t="s">
        <v>101</v>
      </c>
      <c r="B94" s="35" t="s">
        <v>102</v>
      </c>
      <c r="C94" s="171">
        <f t="shared" si="2"/>
        <v>0</v>
      </c>
      <c r="D94" s="57"/>
      <c r="E94" s="57"/>
      <c r="F94" s="58"/>
      <c r="G94" s="58"/>
      <c r="H94" s="59"/>
      <c r="I94" s="59"/>
      <c r="J94" s="60"/>
      <c r="K94" s="60"/>
      <c r="L94" s="59"/>
      <c r="M94" s="59"/>
      <c r="N94" s="61"/>
      <c r="O94" s="61"/>
      <c r="P94" s="57"/>
      <c r="Q94" s="57"/>
    </row>
    <row r="95" spans="1:17" ht="15" customHeight="1" hidden="1">
      <c r="A95" s="35" t="s">
        <v>262</v>
      </c>
      <c r="B95" s="35" t="s">
        <v>261</v>
      </c>
      <c r="C95" s="171">
        <f t="shared" si="2"/>
        <v>0</v>
      </c>
      <c r="D95" s="57"/>
      <c r="E95" s="57"/>
      <c r="F95" s="58"/>
      <c r="G95" s="58"/>
      <c r="H95" s="59"/>
      <c r="I95" s="59"/>
      <c r="J95" s="60"/>
      <c r="K95" s="60"/>
      <c r="L95" s="59"/>
      <c r="M95" s="59"/>
      <c r="N95" s="61"/>
      <c r="O95" s="61"/>
      <c r="P95" s="57"/>
      <c r="Q95" s="57"/>
    </row>
    <row r="96" spans="1:17" ht="15" customHeight="1" hidden="1">
      <c r="A96" s="35" t="s">
        <v>48</v>
      </c>
      <c r="B96" s="90" t="s">
        <v>153</v>
      </c>
      <c r="C96" s="171">
        <f t="shared" si="2"/>
        <v>0</v>
      </c>
      <c r="D96" s="57"/>
      <c r="E96" s="57"/>
      <c r="F96" s="58"/>
      <c r="G96" s="58"/>
      <c r="H96" s="59"/>
      <c r="I96" s="59"/>
      <c r="J96" s="60"/>
      <c r="K96" s="60"/>
      <c r="L96" s="59"/>
      <c r="M96" s="59"/>
      <c r="N96" s="61"/>
      <c r="O96" s="61"/>
      <c r="P96" s="57"/>
      <c r="Q96" s="44"/>
    </row>
    <row r="97" spans="1:17" ht="15" customHeight="1" hidden="1">
      <c r="A97" s="35" t="s">
        <v>29</v>
      </c>
      <c r="B97" s="90" t="s">
        <v>157</v>
      </c>
      <c r="C97" s="171">
        <f t="shared" si="2"/>
        <v>0</v>
      </c>
      <c r="D97" s="57"/>
      <c r="E97" s="57"/>
      <c r="F97" s="58"/>
      <c r="G97" s="58"/>
      <c r="H97" s="59"/>
      <c r="I97" s="59"/>
      <c r="J97" s="60"/>
      <c r="K97" s="60"/>
      <c r="L97" s="59"/>
      <c r="M97" s="59"/>
      <c r="N97" s="61"/>
      <c r="O97" s="61"/>
      <c r="P97" s="57"/>
      <c r="Q97" s="57"/>
    </row>
    <row r="98" spans="1:17" ht="15" customHeight="1" hidden="1">
      <c r="A98" s="35" t="s">
        <v>80</v>
      </c>
      <c r="B98" s="35" t="s">
        <v>81</v>
      </c>
      <c r="C98" s="171">
        <f t="shared" si="2"/>
        <v>0</v>
      </c>
      <c r="D98" s="57"/>
      <c r="E98" s="57"/>
      <c r="F98" s="58"/>
      <c r="G98" s="58"/>
      <c r="H98" s="59"/>
      <c r="I98" s="59"/>
      <c r="J98" s="60"/>
      <c r="K98" s="60"/>
      <c r="L98" s="59"/>
      <c r="M98" s="59"/>
      <c r="N98" s="61"/>
      <c r="O98" s="61"/>
      <c r="P98" s="57"/>
      <c r="Q98" s="57"/>
    </row>
    <row r="99" spans="1:17" ht="15" customHeight="1" hidden="1">
      <c r="A99" s="35" t="s">
        <v>64</v>
      </c>
      <c r="B99" s="35" t="s">
        <v>65</v>
      </c>
      <c r="C99" s="171">
        <f t="shared" si="2"/>
        <v>0</v>
      </c>
      <c r="D99" s="57"/>
      <c r="E99" s="57"/>
      <c r="F99" s="58"/>
      <c r="G99" s="58"/>
      <c r="H99" s="59"/>
      <c r="I99" s="59"/>
      <c r="J99" s="60"/>
      <c r="K99" s="60"/>
      <c r="L99" s="59"/>
      <c r="M99" s="59"/>
      <c r="N99" s="61"/>
      <c r="O99" s="61"/>
      <c r="P99" s="57"/>
      <c r="Q99" s="57"/>
    </row>
    <row r="100" spans="1:17" ht="15" customHeight="1" hidden="1">
      <c r="A100" s="35" t="s">
        <v>62</v>
      </c>
      <c r="B100" s="35" t="s">
        <v>63</v>
      </c>
      <c r="C100" s="171">
        <f>SUM(D100:Q100)</f>
        <v>0</v>
      </c>
      <c r="D100" s="170"/>
      <c r="E100" s="170"/>
      <c r="F100" s="122"/>
      <c r="G100" s="122"/>
      <c r="H100" s="170"/>
      <c r="I100" s="170"/>
      <c r="J100" s="122"/>
      <c r="K100" s="122"/>
      <c r="L100" s="170"/>
      <c r="M100" s="170"/>
      <c r="N100" s="122"/>
      <c r="O100" s="122"/>
      <c r="P100" s="170"/>
      <c r="Q100" s="170"/>
    </row>
    <row r="101" spans="1:17" ht="15" customHeight="1" hidden="1">
      <c r="A101" s="35" t="s">
        <v>130</v>
      </c>
      <c r="B101" s="35" t="s">
        <v>131</v>
      </c>
      <c r="C101" s="171">
        <f>SUM(D101:Q101)</f>
        <v>0</v>
      </c>
      <c r="D101" s="170"/>
      <c r="E101" s="170"/>
      <c r="F101" s="122"/>
      <c r="G101" s="122"/>
      <c r="H101" s="170"/>
      <c r="I101" s="170"/>
      <c r="J101" s="122"/>
      <c r="K101" s="122"/>
      <c r="L101" s="170"/>
      <c r="M101" s="170"/>
      <c r="N101" s="122"/>
      <c r="O101" s="122"/>
      <c r="P101" s="170"/>
      <c r="Q101" s="170"/>
    </row>
    <row r="102" spans="1:17" ht="15" customHeight="1" hidden="1">
      <c r="A102" s="35" t="s">
        <v>39</v>
      </c>
      <c r="B102" s="90" t="s">
        <v>110</v>
      </c>
      <c r="C102" s="171">
        <f>SUM(D102:Q102)</f>
        <v>0</v>
      </c>
      <c r="D102" s="170"/>
      <c r="E102" s="170"/>
      <c r="F102" s="122"/>
      <c r="G102" s="122"/>
      <c r="H102" s="170"/>
      <c r="I102" s="170"/>
      <c r="J102" s="122"/>
      <c r="K102" s="122"/>
      <c r="L102" s="170"/>
      <c r="M102" s="170"/>
      <c r="N102" s="122"/>
      <c r="O102" s="122"/>
      <c r="P102" s="170"/>
      <c r="Q102" s="170"/>
    </row>
    <row r="103" spans="1:17" ht="15" customHeight="1" hidden="1">
      <c r="A103" s="35" t="s">
        <v>166</v>
      </c>
      <c r="B103" s="35" t="s">
        <v>167</v>
      </c>
      <c r="C103" s="171">
        <f>SUM(D103:Q103)</f>
        <v>0</v>
      </c>
      <c r="D103" s="170"/>
      <c r="E103" s="170"/>
      <c r="F103" s="122"/>
      <c r="G103" s="122"/>
      <c r="H103" s="170"/>
      <c r="I103" s="170"/>
      <c r="J103" s="122"/>
      <c r="K103" s="122"/>
      <c r="L103" s="170"/>
      <c r="M103" s="170"/>
      <c r="N103" s="122"/>
      <c r="O103" s="122"/>
      <c r="P103" s="170"/>
      <c r="Q103" s="170"/>
    </row>
    <row r="104" spans="1:17" ht="15" customHeight="1" hidden="1">
      <c r="A104" s="35" t="s">
        <v>39</v>
      </c>
      <c r="B104" s="90" t="s">
        <v>100</v>
      </c>
      <c r="C104" s="171">
        <f>SUM(D104:Q104)</f>
        <v>0</v>
      </c>
      <c r="D104" s="170"/>
      <c r="E104" s="170"/>
      <c r="F104" s="122"/>
      <c r="G104" s="122"/>
      <c r="H104" s="170"/>
      <c r="I104" s="170"/>
      <c r="J104" s="122"/>
      <c r="K104" s="122"/>
      <c r="L104" s="170"/>
      <c r="M104" s="170"/>
      <c r="N104" s="122"/>
      <c r="O104" s="122"/>
      <c r="P104" s="170"/>
      <c r="Q104" s="170"/>
    </row>
    <row r="105" spans="3:17" ht="15">
      <c r="C105" s="171"/>
      <c r="D105" s="170">
        <f>SUM(D4:D104)/D3</f>
        <v>11</v>
      </c>
      <c r="E105" s="170"/>
      <c r="F105" s="122">
        <f>SUM(F4:F81)/F3</f>
        <v>10</v>
      </c>
      <c r="G105" s="122"/>
      <c r="H105" s="170">
        <f>SUM(H4:H97)/H3</f>
        <v>11</v>
      </c>
      <c r="I105" s="170"/>
      <c r="J105" s="122">
        <f>SUM(J4:J81)/J3</f>
        <v>10</v>
      </c>
      <c r="K105" s="122"/>
      <c r="L105" s="170">
        <f>SUM(L4:L97)/L3</f>
        <v>6</v>
      </c>
      <c r="M105" s="170"/>
      <c r="N105" s="122">
        <f>SUM(N4:N81)/N3</f>
        <v>3</v>
      </c>
      <c r="O105" s="122"/>
      <c r="P105" s="170">
        <f>SUM(P4:P81)/P3</f>
        <v>1</v>
      </c>
      <c r="Q105" s="170"/>
    </row>
    <row r="106" spans="3:42" s="141" customFormat="1" ht="15">
      <c r="C106" s="142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spans="2:42" ht="15">
      <c r="B107" s="90"/>
      <c r="D107" s="204" t="str">
        <f>D2</f>
        <v>cm, B0</v>
      </c>
      <c r="E107" s="205"/>
      <c r="F107" s="206" t="s">
        <v>179</v>
      </c>
      <c r="G107" s="207"/>
      <c r="H107" s="208"/>
      <c r="I107" s="209"/>
      <c r="J107" s="210" t="s">
        <v>165</v>
      </c>
      <c r="K107" s="211"/>
      <c r="L107" s="208" t="s">
        <v>334</v>
      </c>
      <c r="M107" s="209"/>
      <c r="N107" s="210" t="s">
        <v>111</v>
      </c>
      <c r="O107" s="211"/>
      <c r="P107" s="204" t="s">
        <v>315</v>
      </c>
      <c r="Q107" s="205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</row>
    <row r="108" spans="1:42" ht="21">
      <c r="A108" s="9"/>
      <c r="B108" s="12" t="s">
        <v>6</v>
      </c>
      <c r="C108" s="10"/>
      <c r="D108" s="51">
        <v>1</v>
      </c>
      <c r="E108" s="92" t="s">
        <v>20</v>
      </c>
      <c r="F108" s="52">
        <v>1</v>
      </c>
      <c r="G108" s="11" t="s">
        <v>20</v>
      </c>
      <c r="H108" s="53">
        <v>1</v>
      </c>
      <c r="I108" s="93" t="s">
        <v>20</v>
      </c>
      <c r="J108" s="54">
        <v>2</v>
      </c>
      <c r="K108" s="94" t="s">
        <v>20</v>
      </c>
      <c r="L108" s="53">
        <v>2</v>
      </c>
      <c r="M108" s="93" t="s">
        <v>20</v>
      </c>
      <c r="N108" s="55">
        <v>3</v>
      </c>
      <c r="O108" s="95" t="s">
        <v>20</v>
      </c>
      <c r="P108" s="51">
        <v>3</v>
      </c>
      <c r="Q108" s="92" t="s">
        <v>20</v>
      </c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</row>
    <row r="109" spans="1:17" ht="15">
      <c r="A109" s="35" t="s">
        <v>8</v>
      </c>
      <c r="B109" s="90" t="s">
        <v>186</v>
      </c>
      <c r="C109" s="171">
        <f aca="true" t="shared" si="3" ref="C109:C140">SUM(D109:Q109)</f>
        <v>6</v>
      </c>
      <c r="D109" s="170"/>
      <c r="E109" s="170"/>
      <c r="F109" s="172"/>
      <c r="G109" s="172"/>
      <c r="H109" s="170"/>
      <c r="I109" s="170"/>
      <c r="J109" s="122"/>
      <c r="K109" s="122"/>
      <c r="L109" s="170">
        <v>2</v>
      </c>
      <c r="M109" s="170">
        <v>1</v>
      </c>
      <c r="N109" s="122">
        <v>3</v>
      </c>
      <c r="O109" s="122"/>
      <c r="P109" s="170"/>
      <c r="Q109" s="170"/>
    </row>
    <row r="110" spans="1:17" ht="15">
      <c r="A110" s="35" t="s">
        <v>51</v>
      </c>
      <c r="B110" s="35" t="s">
        <v>52</v>
      </c>
      <c r="C110" s="171">
        <f t="shared" si="3"/>
        <v>6</v>
      </c>
      <c r="D110" s="170"/>
      <c r="E110" s="170"/>
      <c r="F110" s="172"/>
      <c r="G110" s="172"/>
      <c r="H110" s="170"/>
      <c r="I110" s="170"/>
      <c r="J110" s="122"/>
      <c r="K110" s="122"/>
      <c r="L110" s="170">
        <v>2</v>
      </c>
      <c r="M110" s="170"/>
      <c r="N110" s="122">
        <v>3</v>
      </c>
      <c r="O110" s="122">
        <v>1</v>
      </c>
      <c r="P110" s="170"/>
      <c r="Q110" s="170"/>
    </row>
    <row r="111" spans="1:43" ht="15">
      <c r="A111" s="35" t="s">
        <v>221</v>
      </c>
      <c r="B111" s="90" t="s">
        <v>222</v>
      </c>
      <c r="C111" s="171">
        <f t="shared" si="3"/>
        <v>4</v>
      </c>
      <c r="D111" s="170"/>
      <c r="E111" s="170"/>
      <c r="F111" s="172"/>
      <c r="G111" s="172"/>
      <c r="H111" s="170"/>
      <c r="I111" s="170"/>
      <c r="J111" s="122">
        <v>2</v>
      </c>
      <c r="K111" s="122"/>
      <c r="L111" s="170">
        <v>2</v>
      </c>
      <c r="M111" s="170"/>
      <c r="N111" s="122"/>
      <c r="O111" s="122"/>
      <c r="P111" s="170"/>
      <c r="Q111" s="170"/>
      <c r="AQ111" s="62"/>
    </row>
    <row r="112" spans="1:43" ht="15">
      <c r="A112" s="35" t="s">
        <v>114</v>
      </c>
      <c r="B112" s="35" t="s">
        <v>44</v>
      </c>
      <c r="C112" s="171">
        <f t="shared" si="3"/>
        <v>3</v>
      </c>
      <c r="D112" s="170"/>
      <c r="E112" s="170"/>
      <c r="F112" s="172">
        <v>2</v>
      </c>
      <c r="G112" s="172">
        <v>1</v>
      </c>
      <c r="H112" s="170"/>
      <c r="I112" s="170"/>
      <c r="J112" s="122"/>
      <c r="K112" s="122"/>
      <c r="L112" s="170"/>
      <c r="M112" s="170"/>
      <c r="N112" s="122"/>
      <c r="O112" s="122"/>
      <c r="P112" s="170"/>
      <c r="Q112" s="170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</row>
    <row r="113" spans="1:43" s="56" customFormat="1" ht="15">
      <c r="A113" s="35" t="s">
        <v>377</v>
      </c>
      <c r="B113" s="90" t="s">
        <v>378</v>
      </c>
      <c r="C113" s="171">
        <f t="shared" si="3"/>
        <v>3</v>
      </c>
      <c r="D113" s="62">
        <v>1</v>
      </c>
      <c r="E113" s="62"/>
      <c r="F113" s="49">
        <v>1</v>
      </c>
      <c r="G113" s="49">
        <v>1</v>
      </c>
      <c r="H113" s="62"/>
      <c r="I113" s="62"/>
      <c r="L113" s="62"/>
      <c r="M113" s="62"/>
      <c r="P113" s="62"/>
      <c r="Q113" s="62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35"/>
    </row>
    <row r="114" spans="1:43" s="56" customFormat="1" ht="15">
      <c r="A114" s="35" t="s">
        <v>156</v>
      </c>
      <c r="B114" s="90" t="s">
        <v>309</v>
      </c>
      <c r="C114" s="171">
        <f t="shared" si="3"/>
        <v>3</v>
      </c>
      <c r="D114" s="62">
        <v>2</v>
      </c>
      <c r="E114" s="62">
        <v>1</v>
      </c>
      <c r="F114" s="49"/>
      <c r="G114" s="49"/>
      <c r="H114" s="62"/>
      <c r="I114" s="62"/>
      <c r="L114" s="62"/>
      <c r="M114" s="62"/>
      <c r="P114" s="62"/>
      <c r="Q114" s="62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35"/>
    </row>
    <row r="115" spans="1:43" s="56" customFormat="1" ht="15">
      <c r="A115" s="35" t="s">
        <v>304</v>
      </c>
      <c r="B115" s="90" t="s">
        <v>120</v>
      </c>
      <c r="C115" s="171">
        <f t="shared" si="3"/>
        <v>3</v>
      </c>
      <c r="D115" s="62">
        <v>2</v>
      </c>
      <c r="E115" s="62">
        <v>1</v>
      </c>
      <c r="F115" s="49"/>
      <c r="G115" s="49"/>
      <c r="H115" s="62"/>
      <c r="I115" s="62"/>
      <c r="L115" s="62"/>
      <c r="M115" s="62"/>
      <c r="P115" s="62"/>
      <c r="Q115" s="62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35"/>
    </row>
    <row r="116" spans="1:43" s="56" customFormat="1" ht="15">
      <c r="A116" s="35" t="s">
        <v>375</v>
      </c>
      <c r="B116" s="35" t="s">
        <v>376</v>
      </c>
      <c r="C116" s="171">
        <f t="shared" si="3"/>
        <v>3</v>
      </c>
      <c r="D116" s="62">
        <v>2</v>
      </c>
      <c r="E116" s="62">
        <v>1</v>
      </c>
      <c r="F116" s="49"/>
      <c r="G116" s="49"/>
      <c r="H116" s="62"/>
      <c r="I116" s="62"/>
      <c r="L116" s="62"/>
      <c r="M116" s="62"/>
      <c r="P116" s="62"/>
      <c r="Q116" s="62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35"/>
    </row>
    <row r="117" spans="1:43" s="56" customFormat="1" ht="15">
      <c r="A117" s="35" t="s">
        <v>373</v>
      </c>
      <c r="B117" s="35" t="s">
        <v>374</v>
      </c>
      <c r="C117" s="171">
        <f t="shared" si="3"/>
        <v>3</v>
      </c>
      <c r="D117" s="62">
        <v>2</v>
      </c>
      <c r="E117" s="62">
        <v>1</v>
      </c>
      <c r="F117" s="49"/>
      <c r="G117" s="49"/>
      <c r="H117" s="62"/>
      <c r="I117" s="62"/>
      <c r="L117" s="62"/>
      <c r="M117" s="62"/>
      <c r="P117" s="62"/>
      <c r="Q117" s="62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35"/>
    </row>
    <row r="118" spans="1:17" s="56" customFormat="1" ht="15" hidden="1">
      <c r="A118" s="35" t="s">
        <v>218</v>
      </c>
      <c r="B118" s="90" t="s">
        <v>219</v>
      </c>
      <c r="C118" s="171">
        <f t="shared" si="3"/>
        <v>0</v>
      </c>
      <c r="D118" s="170"/>
      <c r="E118" s="170"/>
      <c r="F118" s="172"/>
      <c r="G118" s="172"/>
      <c r="H118" s="170"/>
      <c r="I118" s="170"/>
      <c r="J118" s="122"/>
      <c r="K118" s="122"/>
      <c r="L118" s="170"/>
      <c r="M118" s="170"/>
      <c r="N118" s="122"/>
      <c r="O118" s="122"/>
      <c r="P118" s="170"/>
      <c r="Q118" s="170"/>
    </row>
    <row r="119" spans="1:17" s="56" customFormat="1" ht="15" hidden="1">
      <c r="A119" s="35" t="s">
        <v>215</v>
      </c>
      <c r="B119" s="90" t="s">
        <v>216</v>
      </c>
      <c r="C119" s="171">
        <f t="shared" si="3"/>
        <v>0</v>
      </c>
      <c r="D119" s="170"/>
      <c r="E119" s="170"/>
      <c r="F119" s="172"/>
      <c r="G119" s="172"/>
      <c r="H119" s="170"/>
      <c r="I119" s="170"/>
      <c r="J119" s="122"/>
      <c r="K119" s="122"/>
      <c r="L119" s="170"/>
      <c r="M119" s="170"/>
      <c r="N119" s="122"/>
      <c r="O119" s="122"/>
      <c r="P119" s="170"/>
      <c r="Q119" s="170"/>
    </row>
    <row r="120" spans="1:17" s="56" customFormat="1" ht="15" hidden="1">
      <c r="A120" s="35" t="s">
        <v>35</v>
      </c>
      <c r="B120" s="35" t="s">
        <v>122</v>
      </c>
      <c r="C120" s="171">
        <f t="shared" si="3"/>
        <v>0</v>
      </c>
      <c r="D120" s="170"/>
      <c r="E120" s="170"/>
      <c r="F120" s="172"/>
      <c r="G120" s="172"/>
      <c r="H120" s="170"/>
      <c r="I120" s="170"/>
      <c r="J120" s="122"/>
      <c r="K120" s="122"/>
      <c r="L120" s="170"/>
      <c r="M120" s="170"/>
      <c r="N120" s="122"/>
      <c r="O120" s="122"/>
      <c r="P120" s="170"/>
      <c r="Q120" s="170"/>
    </row>
    <row r="121" spans="1:43" s="56" customFormat="1" ht="15" hidden="1">
      <c r="A121" s="35" t="s">
        <v>27</v>
      </c>
      <c r="B121" s="90" t="s">
        <v>117</v>
      </c>
      <c r="C121" s="171">
        <f t="shared" si="3"/>
        <v>0</v>
      </c>
      <c r="D121" s="170"/>
      <c r="E121" s="170"/>
      <c r="F121" s="172"/>
      <c r="G121" s="172"/>
      <c r="H121" s="170"/>
      <c r="I121" s="170"/>
      <c r="J121" s="122"/>
      <c r="K121" s="122"/>
      <c r="L121" s="170"/>
      <c r="M121" s="170"/>
      <c r="N121" s="122"/>
      <c r="O121" s="122"/>
      <c r="P121" s="170"/>
      <c r="Q121" s="170"/>
      <c r="AQ121" s="62"/>
    </row>
    <row r="122" spans="1:43" s="56" customFormat="1" ht="15" hidden="1">
      <c r="A122" s="35" t="s">
        <v>316</v>
      </c>
      <c r="B122" s="35" t="s">
        <v>56</v>
      </c>
      <c r="C122" s="171">
        <f t="shared" si="3"/>
        <v>0</v>
      </c>
      <c r="D122" s="170"/>
      <c r="E122" s="170"/>
      <c r="F122" s="172"/>
      <c r="G122" s="172"/>
      <c r="H122" s="170"/>
      <c r="I122" s="170"/>
      <c r="J122" s="122"/>
      <c r="K122" s="122"/>
      <c r="L122" s="170"/>
      <c r="M122" s="170"/>
      <c r="N122" s="122"/>
      <c r="O122" s="122"/>
      <c r="P122" s="170"/>
      <c r="Q122" s="170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62"/>
    </row>
    <row r="123" spans="1:43" s="56" customFormat="1" ht="15" hidden="1">
      <c r="A123" s="35" t="s">
        <v>7</v>
      </c>
      <c r="B123" s="90" t="s">
        <v>123</v>
      </c>
      <c r="C123" s="171">
        <f t="shared" si="3"/>
        <v>0</v>
      </c>
      <c r="D123" s="170"/>
      <c r="E123" s="170"/>
      <c r="F123" s="172"/>
      <c r="G123" s="172"/>
      <c r="H123" s="170"/>
      <c r="I123" s="170"/>
      <c r="J123" s="122"/>
      <c r="K123" s="122"/>
      <c r="L123" s="170"/>
      <c r="M123" s="170"/>
      <c r="N123" s="122"/>
      <c r="O123" s="122"/>
      <c r="P123" s="170"/>
      <c r="Q123" s="170"/>
      <c r="AQ123" s="35"/>
    </row>
    <row r="124" spans="1:43" s="56" customFormat="1" ht="15" hidden="1">
      <c r="A124" s="35" t="s">
        <v>187</v>
      </c>
      <c r="B124" s="90" t="s">
        <v>188</v>
      </c>
      <c r="C124" s="171">
        <f t="shared" si="3"/>
        <v>0</v>
      </c>
      <c r="D124" s="170"/>
      <c r="E124" s="170"/>
      <c r="F124" s="172"/>
      <c r="G124" s="172"/>
      <c r="H124" s="170"/>
      <c r="I124" s="170"/>
      <c r="J124" s="122"/>
      <c r="K124" s="122"/>
      <c r="L124" s="170"/>
      <c r="M124" s="170"/>
      <c r="N124" s="122"/>
      <c r="O124" s="122"/>
      <c r="P124" s="170"/>
      <c r="Q124" s="170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35"/>
    </row>
    <row r="125" spans="1:43" s="56" customFormat="1" ht="15" hidden="1">
      <c r="A125" s="35" t="s">
        <v>190</v>
      </c>
      <c r="B125" s="90" t="s">
        <v>191</v>
      </c>
      <c r="C125" s="171">
        <f t="shared" si="3"/>
        <v>0</v>
      </c>
      <c r="D125" s="170"/>
      <c r="E125" s="170"/>
      <c r="F125" s="172"/>
      <c r="G125" s="172"/>
      <c r="H125" s="170"/>
      <c r="I125" s="170"/>
      <c r="J125" s="122"/>
      <c r="K125" s="122"/>
      <c r="L125" s="170"/>
      <c r="M125" s="170"/>
      <c r="N125" s="122"/>
      <c r="O125" s="122"/>
      <c r="P125" s="170"/>
      <c r="Q125" s="170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62"/>
    </row>
    <row r="126" spans="1:43" s="56" customFormat="1" ht="15" hidden="1">
      <c r="A126" s="35" t="s">
        <v>87</v>
      </c>
      <c r="B126" s="90" t="s">
        <v>88</v>
      </c>
      <c r="C126" s="171">
        <f t="shared" si="3"/>
        <v>0</v>
      </c>
      <c r="D126" s="170"/>
      <c r="E126" s="170"/>
      <c r="F126" s="172"/>
      <c r="G126" s="172"/>
      <c r="H126" s="170"/>
      <c r="I126" s="170"/>
      <c r="J126" s="122"/>
      <c r="K126" s="122"/>
      <c r="L126" s="170"/>
      <c r="M126" s="170"/>
      <c r="N126" s="122"/>
      <c r="O126" s="122"/>
      <c r="P126" s="170"/>
      <c r="Q126" s="170"/>
      <c r="AQ126" s="62"/>
    </row>
    <row r="127" spans="1:43" s="56" customFormat="1" ht="15" hidden="1">
      <c r="A127" s="35" t="s">
        <v>142</v>
      </c>
      <c r="B127" s="35" t="s">
        <v>88</v>
      </c>
      <c r="C127" s="171">
        <f t="shared" si="3"/>
        <v>0</v>
      </c>
      <c r="D127" s="170"/>
      <c r="E127" s="170"/>
      <c r="F127" s="172"/>
      <c r="G127" s="172"/>
      <c r="H127" s="170"/>
      <c r="I127" s="170"/>
      <c r="J127" s="122"/>
      <c r="K127" s="122"/>
      <c r="L127" s="170"/>
      <c r="M127" s="170"/>
      <c r="N127" s="122"/>
      <c r="O127" s="122"/>
      <c r="P127" s="170"/>
      <c r="Q127" s="170"/>
      <c r="AQ127" s="62"/>
    </row>
    <row r="128" spans="1:43" s="56" customFormat="1" ht="15" hidden="1">
      <c r="A128" s="35" t="s">
        <v>7</v>
      </c>
      <c r="B128" s="90" t="s">
        <v>212</v>
      </c>
      <c r="C128" s="171">
        <f t="shared" si="3"/>
        <v>0</v>
      </c>
      <c r="D128" s="62"/>
      <c r="E128" s="62"/>
      <c r="F128" s="49"/>
      <c r="G128" s="49"/>
      <c r="H128" s="62"/>
      <c r="I128" s="62"/>
      <c r="L128" s="62"/>
      <c r="M128" s="62"/>
      <c r="P128" s="62"/>
      <c r="Q128" s="62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35"/>
    </row>
    <row r="129" spans="1:43" s="62" customFormat="1" ht="15" hidden="1">
      <c r="A129" s="35" t="s">
        <v>136</v>
      </c>
      <c r="B129" s="35" t="s">
        <v>137</v>
      </c>
      <c r="C129" s="171">
        <f t="shared" si="3"/>
        <v>0</v>
      </c>
      <c r="D129" s="170"/>
      <c r="E129" s="170"/>
      <c r="F129" s="172"/>
      <c r="G129" s="172"/>
      <c r="H129" s="170"/>
      <c r="I129" s="170"/>
      <c r="J129" s="122"/>
      <c r="K129" s="122"/>
      <c r="L129" s="170"/>
      <c r="M129" s="170"/>
      <c r="N129" s="122"/>
      <c r="O129" s="122"/>
      <c r="P129" s="170"/>
      <c r="Q129" s="170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56"/>
    </row>
    <row r="130" spans="1:43" s="62" customFormat="1" ht="15" hidden="1">
      <c r="A130" s="35" t="s">
        <v>140</v>
      </c>
      <c r="B130" s="35" t="s">
        <v>163</v>
      </c>
      <c r="C130" s="171">
        <f t="shared" si="3"/>
        <v>0</v>
      </c>
      <c r="D130" s="170"/>
      <c r="E130" s="170"/>
      <c r="F130" s="172"/>
      <c r="G130" s="172"/>
      <c r="H130" s="170"/>
      <c r="I130" s="170"/>
      <c r="J130" s="122"/>
      <c r="K130" s="122"/>
      <c r="L130" s="170"/>
      <c r="M130" s="170"/>
      <c r="N130" s="122"/>
      <c r="O130" s="122"/>
      <c r="P130" s="170"/>
      <c r="Q130" s="170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</row>
    <row r="131" spans="1:43" s="62" customFormat="1" ht="15" hidden="1">
      <c r="A131" s="35" t="s">
        <v>39</v>
      </c>
      <c r="B131" s="90" t="s">
        <v>318</v>
      </c>
      <c r="C131" s="171">
        <f t="shared" si="3"/>
        <v>0</v>
      </c>
      <c r="D131" s="170"/>
      <c r="E131" s="170"/>
      <c r="F131" s="172"/>
      <c r="G131" s="172"/>
      <c r="H131" s="170"/>
      <c r="I131" s="170"/>
      <c r="J131" s="122"/>
      <c r="K131" s="122"/>
      <c r="L131" s="170"/>
      <c r="M131" s="170"/>
      <c r="N131" s="122"/>
      <c r="O131" s="122"/>
      <c r="P131" s="170"/>
      <c r="Q131" s="170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35"/>
    </row>
    <row r="132" spans="1:43" s="62" customFormat="1" ht="15" hidden="1">
      <c r="A132" s="35" t="s">
        <v>306</v>
      </c>
      <c r="B132" s="90" t="s">
        <v>319</v>
      </c>
      <c r="C132" s="171">
        <f t="shared" si="3"/>
        <v>0</v>
      </c>
      <c r="D132" s="170"/>
      <c r="E132" s="170"/>
      <c r="F132" s="172"/>
      <c r="G132" s="172"/>
      <c r="H132" s="170"/>
      <c r="I132" s="170"/>
      <c r="J132" s="122"/>
      <c r="K132" s="122"/>
      <c r="L132" s="170"/>
      <c r="M132" s="170"/>
      <c r="N132" s="122"/>
      <c r="O132" s="122"/>
      <c r="P132" s="170"/>
      <c r="Q132" s="170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</row>
    <row r="133" spans="1:43" s="62" customFormat="1" ht="15" hidden="1">
      <c r="A133" s="35" t="s">
        <v>103</v>
      </c>
      <c r="B133" s="90" t="s">
        <v>193</v>
      </c>
      <c r="C133" s="171">
        <f t="shared" si="3"/>
        <v>0</v>
      </c>
      <c r="D133" s="170"/>
      <c r="E133" s="170"/>
      <c r="F133" s="172"/>
      <c r="G133" s="172"/>
      <c r="H133" s="170"/>
      <c r="I133" s="170"/>
      <c r="J133" s="122"/>
      <c r="K133" s="122"/>
      <c r="L133" s="170"/>
      <c r="M133" s="170"/>
      <c r="N133" s="122"/>
      <c r="O133" s="122"/>
      <c r="P133" s="170"/>
      <c r="Q133" s="170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</row>
    <row r="134" spans="1:42" s="62" customFormat="1" ht="15" hidden="1">
      <c r="A134" s="35" t="s">
        <v>142</v>
      </c>
      <c r="B134" s="90" t="s">
        <v>338</v>
      </c>
      <c r="C134" s="171">
        <f t="shared" si="3"/>
        <v>0</v>
      </c>
      <c r="D134" s="170"/>
      <c r="E134" s="170"/>
      <c r="F134" s="172"/>
      <c r="G134" s="172"/>
      <c r="H134" s="170"/>
      <c r="I134" s="170"/>
      <c r="J134" s="122"/>
      <c r="K134" s="122"/>
      <c r="L134" s="170"/>
      <c r="M134" s="170"/>
      <c r="N134" s="122"/>
      <c r="O134" s="122"/>
      <c r="P134" s="170"/>
      <c r="Q134" s="170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</row>
    <row r="135" spans="1:43" s="62" customFormat="1" ht="15" hidden="1">
      <c r="A135" s="35" t="s">
        <v>304</v>
      </c>
      <c r="B135" s="90" t="s">
        <v>305</v>
      </c>
      <c r="C135" s="171">
        <f t="shared" si="3"/>
        <v>0</v>
      </c>
      <c r="D135" s="170"/>
      <c r="E135" s="170"/>
      <c r="F135" s="172"/>
      <c r="G135" s="172"/>
      <c r="H135" s="170"/>
      <c r="I135" s="170"/>
      <c r="J135" s="122"/>
      <c r="K135" s="122"/>
      <c r="L135" s="170"/>
      <c r="M135" s="170"/>
      <c r="N135" s="122"/>
      <c r="O135" s="122"/>
      <c r="P135" s="170"/>
      <c r="Q135" s="170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35"/>
    </row>
    <row r="136" spans="1:43" s="62" customFormat="1" ht="15" hidden="1">
      <c r="A136" s="35" t="s">
        <v>142</v>
      </c>
      <c r="B136" s="90" t="s">
        <v>143</v>
      </c>
      <c r="C136" s="171">
        <f t="shared" si="3"/>
        <v>0</v>
      </c>
      <c r="D136" s="170"/>
      <c r="E136" s="170"/>
      <c r="F136" s="172"/>
      <c r="G136" s="172"/>
      <c r="H136" s="170"/>
      <c r="I136" s="170"/>
      <c r="J136" s="122"/>
      <c r="K136" s="122"/>
      <c r="L136" s="170"/>
      <c r="M136" s="170"/>
      <c r="N136" s="122"/>
      <c r="O136" s="122"/>
      <c r="P136" s="170"/>
      <c r="Q136" s="170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35"/>
    </row>
    <row r="137" spans="1:43" s="62" customFormat="1" ht="15" hidden="1">
      <c r="A137" s="35" t="s">
        <v>176</v>
      </c>
      <c r="B137" s="90" t="s">
        <v>124</v>
      </c>
      <c r="C137" s="171">
        <f t="shared" si="3"/>
        <v>0</v>
      </c>
      <c r="D137" s="170"/>
      <c r="E137" s="170"/>
      <c r="F137" s="172"/>
      <c r="G137" s="172"/>
      <c r="H137" s="170"/>
      <c r="I137" s="170"/>
      <c r="J137" s="122"/>
      <c r="K137" s="122"/>
      <c r="L137" s="170"/>
      <c r="M137" s="170"/>
      <c r="N137" s="122"/>
      <c r="O137" s="122"/>
      <c r="P137" s="170"/>
      <c r="Q137" s="170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</row>
    <row r="138" spans="1:43" s="62" customFormat="1" ht="15" hidden="1">
      <c r="A138" s="35" t="s">
        <v>308</v>
      </c>
      <c r="B138" s="90" t="s">
        <v>309</v>
      </c>
      <c r="C138" s="171">
        <f t="shared" si="3"/>
        <v>0</v>
      </c>
      <c r="D138" s="170"/>
      <c r="E138" s="170"/>
      <c r="F138" s="172"/>
      <c r="G138" s="172"/>
      <c r="H138" s="170"/>
      <c r="I138" s="170"/>
      <c r="J138" s="122"/>
      <c r="K138" s="122"/>
      <c r="L138" s="170"/>
      <c r="M138" s="170"/>
      <c r="N138" s="122"/>
      <c r="O138" s="122"/>
      <c r="P138" s="170"/>
      <c r="Q138" s="170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35"/>
    </row>
    <row r="139" spans="1:43" s="62" customFormat="1" ht="15" hidden="1">
      <c r="A139" s="35" t="s">
        <v>176</v>
      </c>
      <c r="B139" s="90" t="s">
        <v>160</v>
      </c>
      <c r="C139" s="171">
        <f t="shared" si="3"/>
        <v>0</v>
      </c>
      <c r="D139" s="170"/>
      <c r="E139" s="170"/>
      <c r="F139" s="172"/>
      <c r="G139" s="172"/>
      <c r="H139" s="170"/>
      <c r="I139" s="170"/>
      <c r="J139" s="122"/>
      <c r="K139" s="122"/>
      <c r="L139" s="170"/>
      <c r="M139" s="170"/>
      <c r="N139" s="122"/>
      <c r="O139" s="122"/>
      <c r="P139" s="170"/>
      <c r="Q139" s="170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</row>
    <row r="140" spans="1:43" s="62" customFormat="1" ht="15" hidden="1">
      <c r="A140" s="35" t="s">
        <v>7</v>
      </c>
      <c r="B140" s="90" t="s">
        <v>188</v>
      </c>
      <c r="C140" s="171">
        <f t="shared" si="3"/>
        <v>0</v>
      </c>
      <c r="D140" s="170"/>
      <c r="E140" s="170"/>
      <c r="F140" s="172"/>
      <c r="G140" s="172"/>
      <c r="H140" s="170"/>
      <c r="I140" s="170"/>
      <c r="J140" s="122"/>
      <c r="K140" s="122"/>
      <c r="L140" s="170"/>
      <c r="M140" s="170"/>
      <c r="N140" s="122"/>
      <c r="O140" s="122"/>
      <c r="P140" s="170"/>
      <c r="Q140" s="170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35"/>
    </row>
    <row r="141" spans="1:43" s="62" customFormat="1" ht="15" hidden="1">
      <c r="A141" s="35" t="s">
        <v>325</v>
      </c>
      <c r="B141" s="35" t="s">
        <v>307</v>
      </c>
      <c r="C141" s="171">
        <f aca="true" t="shared" si="4" ref="C141:C165">SUM(D141:Q141)</f>
        <v>0</v>
      </c>
      <c r="D141" s="170"/>
      <c r="E141" s="170"/>
      <c r="F141" s="172"/>
      <c r="G141" s="172"/>
      <c r="H141" s="170"/>
      <c r="I141" s="170"/>
      <c r="J141" s="122"/>
      <c r="K141" s="122"/>
      <c r="L141" s="170"/>
      <c r="M141" s="170"/>
      <c r="N141" s="122"/>
      <c r="O141" s="122"/>
      <c r="P141" s="170"/>
      <c r="Q141" s="170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</row>
    <row r="142" spans="1:43" s="62" customFormat="1" ht="15" hidden="1">
      <c r="A142" s="35" t="s">
        <v>310</v>
      </c>
      <c r="B142" s="35" t="s">
        <v>56</v>
      </c>
      <c r="C142" s="171">
        <f t="shared" si="4"/>
        <v>0</v>
      </c>
      <c r="D142" s="170"/>
      <c r="E142" s="170"/>
      <c r="F142" s="172"/>
      <c r="G142" s="172"/>
      <c r="H142" s="170"/>
      <c r="I142" s="170"/>
      <c r="J142" s="122"/>
      <c r="K142" s="122"/>
      <c r="L142" s="170"/>
      <c r="M142" s="170"/>
      <c r="N142" s="122"/>
      <c r="O142" s="122"/>
      <c r="P142" s="170"/>
      <c r="Q142" s="170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</row>
    <row r="143" spans="1:43" s="62" customFormat="1" ht="15" hidden="1">
      <c r="A143" s="35" t="s">
        <v>306</v>
      </c>
      <c r="B143" s="90" t="s">
        <v>335</v>
      </c>
      <c r="C143" s="171">
        <f t="shared" si="4"/>
        <v>0</v>
      </c>
      <c r="D143" s="170"/>
      <c r="E143" s="170"/>
      <c r="F143" s="172"/>
      <c r="G143" s="172"/>
      <c r="H143" s="170"/>
      <c r="I143" s="170"/>
      <c r="J143" s="122"/>
      <c r="K143" s="122"/>
      <c r="L143" s="170"/>
      <c r="M143" s="170"/>
      <c r="N143" s="122"/>
      <c r="O143" s="122"/>
      <c r="P143" s="170"/>
      <c r="Q143" s="170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</row>
    <row r="144" spans="1:43" s="62" customFormat="1" ht="15" hidden="1">
      <c r="A144" s="35" t="s">
        <v>306</v>
      </c>
      <c r="B144" s="90" t="s">
        <v>307</v>
      </c>
      <c r="C144" s="171">
        <f t="shared" si="4"/>
        <v>0</v>
      </c>
      <c r="D144" s="170"/>
      <c r="E144" s="170"/>
      <c r="F144" s="172"/>
      <c r="G144" s="172"/>
      <c r="H144" s="170"/>
      <c r="I144" s="170"/>
      <c r="J144" s="122"/>
      <c r="K144" s="122"/>
      <c r="L144" s="170"/>
      <c r="M144" s="170"/>
      <c r="N144" s="122"/>
      <c r="O144" s="122"/>
      <c r="P144" s="170"/>
      <c r="Q144" s="170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56"/>
    </row>
    <row r="145" spans="1:43" s="62" customFormat="1" ht="15" hidden="1">
      <c r="A145" s="35" t="s">
        <v>28</v>
      </c>
      <c r="B145" s="90" t="s">
        <v>121</v>
      </c>
      <c r="C145" s="171">
        <f t="shared" si="4"/>
        <v>0</v>
      </c>
      <c r="F145" s="49"/>
      <c r="G145" s="49"/>
      <c r="J145" s="56"/>
      <c r="K145" s="56"/>
      <c r="N145" s="56"/>
      <c r="O145" s="56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56"/>
    </row>
    <row r="146" spans="1:43" s="62" customFormat="1" ht="15" hidden="1">
      <c r="A146" s="35" t="s">
        <v>5</v>
      </c>
      <c r="B146" s="35" t="s">
        <v>75</v>
      </c>
      <c r="C146" s="171">
        <f t="shared" si="4"/>
        <v>0</v>
      </c>
      <c r="D146" s="170"/>
      <c r="E146" s="170"/>
      <c r="F146" s="172"/>
      <c r="G146" s="172"/>
      <c r="H146" s="170"/>
      <c r="I146" s="170"/>
      <c r="J146" s="122"/>
      <c r="K146" s="122"/>
      <c r="L146" s="170"/>
      <c r="M146" s="170"/>
      <c r="N146" s="122"/>
      <c r="O146" s="122"/>
      <c r="P146" s="170"/>
      <c r="Q146" s="170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</row>
    <row r="147" spans="1:42" s="62" customFormat="1" ht="15" hidden="1">
      <c r="A147" s="35" t="s">
        <v>48</v>
      </c>
      <c r="B147" s="90" t="s">
        <v>124</v>
      </c>
      <c r="C147" s="171">
        <f t="shared" si="4"/>
        <v>0</v>
      </c>
      <c r="D147" s="170"/>
      <c r="E147" s="170"/>
      <c r="F147" s="172"/>
      <c r="G147" s="172"/>
      <c r="H147" s="170"/>
      <c r="I147" s="170"/>
      <c r="J147" s="122"/>
      <c r="K147" s="122"/>
      <c r="L147" s="170"/>
      <c r="M147" s="170"/>
      <c r="N147" s="122"/>
      <c r="O147" s="122"/>
      <c r="P147" s="170"/>
      <c r="Q147" s="170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</row>
    <row r="148" spans="1:42" s="62" customFormat="1" ht="15" hidden="1">
      <c r="A148" s="35" t="s">
        <v>42</v>
      </c>
      <c r="B148" s="90" t="s">
        <v>43</v>
      </c>
      <c r="C148" s="171">
        <f t="shared" si="4"/>
        <v>0</v>
      </c>
      <c r="D148" s="170"/>
      <c r="E148" s="170"/>
      <c r="F148" s="172"/>
      <c r="G148" s="172"/>
      <c r="H148" s="170"/>
      <c r="I148" s="170"/>
      <c r="J148" s="122"/>
      <c r="K148" s="122"/>
      <c r="L148" s="170"/>
      <c r="M148" s="170"/>
      <c r="N148" s="122"/>
      <c r="O148" s="122"/>
      <c r="P148" s="170"/>
      <c r="Q148" s="170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</row>
    <row r="149" spans="1:42" s="62" customFormat="1" ht="15" hidden="1">
      <c r="A149" s="35" t="s">
        <v>66</v>
      </c>
      <c r="B149" s="90" t="s">
        <v>358</v>
      </c>
      <c r="C149" s="171">
        <f t="shared" si="4"/>
        <v>0</v>
      </c>
      <c r="D149" s="170"/>
      <c r="E149" s="170"/>
      <c r="F149" s="172"/>
      <c r="G149" s="172"/>
      <c r="H149" s="170"/>
      <c r="I149" s="170"/>
      <c r="J149" s="122"/>
      <c r="K149" s="122"/>
      <c r="L149" s="170"/>
      <c r="M149" s="170"/>
      <c r="N149" s="122"/>
      <c r="O149" s="122"/>
      <c r="P149" s="170"/>
      <c r="Q149" s="170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</row>
    <row r="150" spans="1:42" s="62" customFormat="1" ht="15" hidden="1">
      <c r="A150" s="35" t="s">
        <v>213</v>
      </c>
      <c r="B150" s="90" t="s">
        <v>214</v>
      </c>
      <c r="C150" s="171">
        <f t="shared" si="4"/>
        <v>0</v>
      </c>
      <c r="D150" s="170"/>
      <c r="E150" s="170"/>
      <c r="F150" s="172"/>
      <c r="G150" s="172"/>
      <c r="H150" s="170"/>
      <c r="I150" s="170"/>
      <c r="J150" s="122"/>
      <c r="K150" s="122"/>
      <c r="L150" s="170"/>
      <c r="M150" s="170"/>
      <c r="N150" s="122"/>
      <c r="O150" s="122"/>
      <c r="P150" s="170"/>
      <c r="Q150" s="170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</row>
    <row r="151" spans="1:42" s="62" customFormat="1" ht="15" hidden="1">
      <c r="A151" s="35" t="s">
        <v>254</v>
      </c>
      <c r="B151" s="90" t="s">
        <v>255</v>
      </c>
      <c r="C151" s="171">
        <f t="shared" si="4"/>
        <v>0</v>
      </c>
      <c r="D151" s="170"/>
      <c r="E151" s="170"/>
      <c r="F151" s="172"/>
      <c r="G151" s="172"/>
      <c r="H151" s="170"/>
      <c r="I151" s="170"/>
      <c r="J151" s="122"/>
      <c r="K151" s="122"/>
      <c r="L151" s="170"/>
      <c r="M151" s="170"/>
      <c r="N151" s="122"/>
      <c r="O151" s="122"/>
      <c r="P151" s="170"/>
      <c r="Q151" s="170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</row>
    <row r="152" spans="1:43" ht="15" hidden="1">
      <c r="A152" s="35" t="s">
        <v>316</v>
      </c>
      <c r="B152" s="90" t="s">
        <v>317</v>
      </c>
      <c r="C152" s="171">
        <f t="shared" si="4"/>
        <v>0</v>
      </c>
      <c r="D152" s="170"/>
      <c r="E152" s="170"/>
      <c r="F152" s="172"/>
      <c r="G152" s="172"/>
      <c r="H152" s="170"/>
      <c r="I152" s="170"/>
      <c r="J152" s="122"/>
      <c r="K152" s="122"/>
      <c r="L152" s="170"/>
      <c r="M152" s="170"/>
      <c r="N152" s="122"/>
      <c r="O152" s="122"/>
      <c r="P152" s="170"/>
      <c r="Q152" s="170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62"/>
    </row>
    <row r="153" spans="1:43" ht="15" hidden="1">
      <c r="A153" s="35" t="s">
        <v>7</v>
      </c>
      <c r="B153" s="90" t="s">
        <v>162</v>
      </c>
      <c r="C153" s="171">
        <f t="shared" si="4"/>
        <v>0</v>
      </c>
      <c r="D153" s="170"/>
      <c r="E153" s="170"/>
      <c r="F153" s="172"/>
      <c r="G153" s="172"/>
      <c r="H153" s="170"/>
      <c r="I153" s="170"/>
      <c r="J153" s="122"/>
      <c r="K153" s="122"/>
      <c r="L153" s="170"/>
      <c r="M153" s="170"/>
      <c r="N153" s="122"/>
      <c r="O153" s="122"/>
      <c r="P153" s="170"/>
      <c r="Q153" s="170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62"/>
    </row>
    <row r="154" spans="1:43" ht="15" hidden="1">
      <c r="A154" s="35" t="s">
        <v>231</v>
      </c>
      <c r="B154" s="90" t="s">
        <v>232</v>
      </c>
      <c r="C154" s="171">
        <f t="shared" si="4"/>
        <v>0</v>
      </c>
      <c r="D154" s="170"/>
      <c r="E154" s="170"/>
      <c r="F154" s="172"/>
      <c r="G154" s="172"/>
      <c r="H154" s="170"/>
      <c r="I154" s="170"/>
      <c r="J154" s="122"/>
      <c r="K154" s="122"/>
      <c r="L154" s="170"/>
      <c r="M154" s="170"/>
      <c r="N154" s="122"/>
      <c r="O154" s="122"/>
      <c r="P154" s="170"/>
      <c r="Q154" s="170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62"/>
    </row>
    <row r="155" spans="1:43" ht="15" hidden="1">
      <c r="A155" s="35" t="s">
        <v>144</v>
      </c>
      <c r="B155" s="90" t="s">
        <v>162</v>
      </c>
      <c r="C155" s="171">
        <f t="shared" si="4"/>
        <v>0</v>
      </c>
      <c r="D155" s="170"/>
      <c r="E155" s="170"/>
      <c r="F155" s="172"/>
      <c r="G155" s="172"/>
      <c r="H155" s="170"/>
      <c r="I155" s="170"/>
      <c r="J155" s="122"/>
      <c r="K155" s="122"/>
      <c r="L155" s="170"/>
      <c r="M155" s="170"/>
      <c r="N155" s="122"/>
      <c r="O155" s="122"/>
      <c r="P155" s="170"/>
      <c r="Q155" s="170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62"/>
    </row>
    <row r="156" spans="1:43" ht="15" hidden="1">
      <c r="A156" s="35" t="s">
        <v>339</v>
      </c>
      <c r="B156" s="90" t="s">
        <v>340</v>
      </c>
      <c r="C156" s="171">
        <f t="shared" si="4"/>
        <v>0</v>
      </c>
      <c r="D156" s="170"/>
      <c r="E156" s="170"/>
      <c r="F156" s="172"/>
      <c r="G156" s="172"/>
      <c r="H156" s="170"/>
      <c r="I156" s="170"/>
      <c r="J156" s="122"/>
      <c r="K156" s="122"/>
      <c r="L156" s="170"/>
      <c r="M156" s="170"/>
      <c r="N156" s="122"/>
      <c r="O156" s="122"/>
      <c r="P156" s="170"/>
      <c r="Q156" s="170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62"/>
    </row>
    <row r="157" spans="1:43" ht="15" hidden="1">
      <c r="A157" s="35" t="s">
        <v>337</v>
      </c>
      <c r="B157" s="90" t="s">
        <v>336</v>
      </c>
      <c r="C157" s="171">
        <f t="shared" si="4"/>
        <v>0</v>
      </c>
      <c r="D157" s="170"/>
      <c r="E157" s="170"/>
      <c r="F157" s="172"/>
      <c r="G157" s="172"/>
      <c r="H157" s="170"/>
      <c r="I157" s="170"/>
      <c r="J157" s="122"/>
      <c r="K157" s="122"/>
      <c r="L157" s="170"/>
      <c r="M157" s="170"/>
      <c r="N157" s="122"/>
      <c r="O157" s="122"/>
      <c r="P157" s="170"/>
      <c r="Q157" s="170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62"/>
    </row>
    <row r="158" spans="1:43" ht="15" hidden="1">
      <c r="A158" s="35" t="s">
        <v>4</v>
      </c>
      <c r="B158" s="90" t="s">
        <v>73</v>
      </c>
      <c r="C158" s="171">
        <f t="shared" si="4"/>
        <v>0</v>
      </c>
      <c r="D158" s="170"/>
      <c r="E158" s="170"/>
      <c r="F158" s="172"/>
      <c r="G158" s="172"/>
      <c r="H158" s="170"/>
      <c r="I158" s="170"/>
      <c r="J158" s="122"/>
      <c r="K158" s="122"/>
      <c r="L158" s="170"/>
      <c r="M158" s="170"/>
      <c r="N158" s="122"/>
      <c r="O158" s="122"/>
      <c r="P158" s="170"/>
      <c r="Q158" s="170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62"/>
    </row>
    <row r="159" spans="1:43" ht="15" hidden="1">
      <c r="A159" s="35" t="s">
        <v>87</v>
      </c>
      <c r="B159" s="35" t="s">
        <v>143</v>
      </c>
      <c r="C159" s="171">
        <f t="shared" si="4"/>
        <v>0</v>
      </c>
      <c r="D159" s="170"/>
      <c r="E159" s="170"/>
      <c r="F159" s="172"/>
      <c r="G159" s="172"/>
      <c r="H159" s="170"/>
      <c r="I159" s="170"/>
      <c r="J159" s="122"/>
      <c r="K159" s="122"/>
      <c r="L159" s="170"/>
      <c r="M159" s="170"/>
      <c r="N159" s="122"/>
      <c r="O159" s="122"/>
      <c r="P159" s="170"/>
      <c r="Q159" s="170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62"/>
    </row>
    <row r="160" spans="1:43" ht="15" hidden="1">
      <c r="A160" s="35" t="s">
        <v>27</v>
      </c>
      <c r="B160" s="90" t="s">
        <v>311</v>
      </c>
      <c r="C160" s="171">
        <f t="shared" si="4"/>
        <v>0</v>
      </c>
      <c r="D160" s="170"/>
      <c r="E160" s="170"/>
      <c r="F160" s="172"/>
      <c r="G160" s="172"/>
      <c r="H160" s="170"/>
      <c r="I160" s="170"/>
      <c r="J160" s="122"/>
      <c r="K160" s="122"/>
      <c r="L160" s="170"/>
      <c r="M160" s="170"/>
      <c r="N160" s="122"/>
      <c r="O160" s="122"/>
      <c r="P160" s="170"/>
      <c r="Q160" s="170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62"/>
    </row>
    <row r="161" spans="1:43" ht="15" hidden="1">
      <c r="A161" s="35" t="s">
        <v>118</v>
      </c>
      <c r="B161" s="90" t="s">
        <v>189</v>
      </c>
      <c r="C161" s="171">
        <f t="shared" si="4"/>
        <v>0</v>
      </c>
      <c r="D161" s="170"/>
      <c r="E161" s="170"/>
      <c r="F161" s="172"/>
      <c r="G161" s="172"/>
      <c r="H161" s="170"/>
      <c r="I161" s="170"/>
      <c r="J161" s="122"/>
      <c r="K161" s="122"/>
      <c r="L161" s="170"/>
      <c r="M161" s="170"/>
      <c r="N161" s="122"/>
      <c r="O161" s="122"/>
      <c r="P161" s="170"/>
      <c r="Q161" s="170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62"/>
    </row>
    <row r="162" spans="1:43" ht="15" hidden="1">
      <c r="A162" s="35" t="s">
        <v>91</v>
      </c>
      <c r="B162" s="90" t="s">
        <v>192</v>
      </c>
      <c r="C162" s="171">
        <f t="shared" si="4"/>
        <v>0</v>
      </c>
      <c r="D162" s="170"/>
      <c r="E162" s="170"/>
      <c r="F162" s="172"/>
      <c r="G162" s="172"/>
      <c r="H162" s="170"/>
      <c r="I162" s="170"/>
      <c r="J162" s="122"/>
      <c r="K162" s="122"/>
      <c r="L162" s="170"/>
      <c r="M162" s="170"/>
      <c r="N162" s="122"/>
      <c r="O162" s="122"/>
      <c r="P162" s="170"/>
      <c r="Q162" s="170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62"/>
    </row>
    <row r="163" spans="1:42" ht="15" hidden="1">
      <c r="A163" s="35" t="s">
        <v>184</v>
      </c>
      <c r="B163" s="90" t="s">
        <v>185</v>
      </c>
      <c r="C163" s="171">
        <f t="shared" si="4"/>
        <v>0</v>
      </c>
      <c r="D163" s="170"/>
      <c r="E163" s="170"/>
      <c r="F163" s="172"/>
      <c r="G163" s="172"/>
      <c r="H163" s="170"/>
      <c r="I163" s="170"/>
      <c r="J163" s="122"/>
      <c r="K163" s="122"/>
      <c r="L163" s="170"/>
      <c r="M163" s="170"/>
      <c r="N163" s="122"/>
      <c r="O163" s="122"/>
      <c r="P163" s="170"/>
      <c r="Q163" s="170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</row>
    <row r="164" spans="1:17" ht="15" hidden="1">
      <c r="A164" s="35" t="s">
        <v>215</v>
      </c>
      <c r="B164" s="90" t="s">
        <v>217</v>
      </c>
      <c r="C164" s="171">
        <f t="shared" si="4"/>
        <v>0</v>
      </c>
      <c r="P164" s="170"/>
      <c r="Q164" s="170"/>
    </row>
    <row r="165" spans="1:3" ht="15" hidden="1">
      <c r="A165" s="35" t="s">
        <v>28</v>
      </c>
      <c r="B165" s="90" t="s">
        <v>119</v>
      </c>
      <c r="C165" s="171">
        <f t="shared" si="4"/>
        <v>0</v>
      </c>
    </row>
    <row r="166" spans="4:17" ht="15">
      <c r="D166" s="170">
        <f>SUM(D109:D165)/D108</f>
        <v>9</v>
      </c>
      <c r="E166" s="170"/>
      <c r="F166" s="172">
        <f>SUM(F109:F160)/F108</f>
        <v>3</v>
      </c>
      <c r="G166" s="172"/>
      <c r="H166" s="170">
        <f>SUM(H109:H160)/H108</f>
        <v>0</v>
      </c>
      <c r="I166" s="170"/>
      <c r="J166" s="172">
        <f>SUM(J109:J160)/J108</f>
        <v>1</v>
      </c>
      <c r="K166" s="172"/>
      <c r="L166" s="170">
        <f>SUM(L109:L160)/L108</f>
        <v>3</v>
      </c>
      <c r="M166" s="170"/>
      <c r="N166" s="172">
        <f>SUM(N109:N160)/N108</f>
        <v>2</v>
      </c>
      <c r="O166" s="172"/>
      <c r="P166" s="170">
        <f>SUM(P109:P160)/P108</f>
        <v>0</v>
      </c>
      <c r="Q166" s="170"/>
    </row>
  </sheetData>
  <sheetProtection/>
  <mergeCells count="15">
    <mergeCell ref="D1:Q1"/>
    <mergeCell ref="D2:E2"/>
    <mergeCell ref="F2:G2"/>
    <mergeCell ref="H2:I2"/>
    <mergeCell ref="J2:K2"/>
    <mergeCell ref="L2:M2"/>
    <mergeCell ref="N2:O2"/>
    <mergeCell ref="P2:Q2"/>
    <mergeCell ref="H107:I107"/>
    <mergeCell ref="J107:K107"/>
    <mergeCell ref="L107:M107"/>
    <mergeCell ref="N107:O107"/>
    <mergeCell ref="P107:Q107"/>
    <mergeCell ref="D107:E107"/>
    <mergeCell ref="F107:G107"/>
  </mergeCells>
  <hyperlinks>
    <hyperlink ref="A1" r:id="rId1" display="Equipe"/>
    <hyperlink ref="B54" r:id="rId2" display="https://online.equipe.com/en/horses/5094139"/>
    <hyperlink ref="B50" r:id="rId3" display="https://online.equipe.com/en/horses/5093356"/>
    <hyperlink ref="B75" r:id="rId4" display="https://online.equipe.com/en/horses/5093351"/>
    <hyperlink ref="A53" r:id="rId5" display="https://online.equipe.com/en/riders/4421147"/>
    <hyperlink ref="B53" r:id="rId6" display="https://online.equipe.com/en/horses/5171013"/>
    <hyperlink ref="A44" r:id="rId7" display="https://online.equipe.com/en/riders/4421155"/>
    <hyperlink ref="B44" r:id="rId8" display="https://online.equipe.com/en/horses/5171020"/>
    <hyperlink ref="A21" r:id="rId9" display="https://online.equipe.com/en/riders/4428959"/>
    <hyperlink ref="A20" r:id="rId10" display="https://online.equipe.com/en/riders/4421148"/>
    <hyperlink ref="B20" r:id="rId11" display="https://online.equipe.com/en/horses/5171014"/>
    <hyperlink ref="B26" r:id="rId12" display="https://online.equipe.com/en/horses/5196347"/>
    <hyperlink ref="B143" r:id="rId13" display="https://online.equipe.com/en/horses/5171037"/>
    <hyperlink ref="B157" r:id="rId14" display="https://online.equipe.com/en/horses/5185508"/>
    <hyperlink ref="A157" r:id="rId15" display="https://online.equipe.com/en/riders/4433579"/>
    <hyperlink ref="B134" r:id="rId16" display="https://online.equipe.com/en/horses/5191847"/>
    <hyperlink ref="A156" r:id="rId17" display="https://online.equipe.com/en/riders/4445364"/>
    <hyperlink ref="B156" r:id="rId18" display="https://online.equipe.com/en/horses/5200704"/>
  </hyperlinks>
  <printOptions/>
  <pageMargins left="0.7" right="0.7" top="0.75" bottom="0.75" header="0.3" footer="0.3"/>
  <pageSetup horizontalDpi="600" verticalDpi="600"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SNB spring cup '24</dc:title>
  <dc:subject/>
  <dc:creator>Kennet</dc:creator>
  <cp:keywords/>
  <dc:description/>
  <cp:lastModifiedBy>Kennet</cp:lastModifiedBy>
  <cp:lastPrinted>2022-11-27T22:48:44Z</cp:lastPrinted>
  <dcterms:created xsi:type="dcterms:W3CDTF">2014-06-07T16:19:33Z</dcterms:created>
  <dcterms:modified xsi:type="dcterms:W3CDTF">2024-02-11T16:15:52Z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